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Z10" i="4" s="1"/>
  <c r="O6" i="5"/>
  <c r="N6" i="5"/>
  <c r="M6" i="5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R10" i="4"/>
  <c r="J10" i="4"/>
  <c r="B10" i="4"/>
  <c r="AY8" i="4"/>
  <c r="AQ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<sst xmlns="http://schemas.openxmlformats.org/spreadsheetml/2006/main" count="217" uniqueCount="107">
  <si>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</si>
  <si>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</si>
  <si>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</si>
  <si>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</si>
  <si>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</si>
  <si>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</si>
  <si>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</si>
  <si>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</si>
  <si>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</si>
  <si>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</si>
  <si>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</si>
  <si>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</si>
  <si>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</si>
  <si>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</si>
  <si>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</si>
  <si>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</si>
  <si>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</si>
  <si>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</si>
  <si>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</si>
  <si>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</si>
  <si>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</si>
  <si>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</si>
  <si>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</si>
  <si>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</si>
  <si>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</si>
  <si>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</si>
  <si>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</si>
  <si>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</si>
  <si>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</si>
  <si>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</si>
  <si>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</si>
  <si>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</si>
  <si>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</si>
  <si>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</si>
  <si>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</si>
  <si>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</si>
  <si>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</si>
  <si>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</si>
  <si>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</si>
  <si>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</si>
  <si>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</si>
  <si>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</si>
  <si>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</si>
  <si>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</si>
  <si>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</si>
  <si>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</si>
  <si>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</si>
  <si>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</si>
  <si>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</si>
  <si>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</si>
  <si>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</si>
  <si>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</si>
  <si>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</si>
  <si>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</si>
  <si>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</si>
  <si>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</si>
  <si>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</si>
  <si>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</si>
  <si>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</si>
  <si>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</si>
  <si>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</si>
  <si>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</si>
  <si>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</si>
  <si>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</si>
  <si>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</si>
  <si>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</si>
  <si>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</si>
  <si>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</si>
  <si>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</si>
  <si>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</si>
  <si>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</si>
  <si>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</si>
  <si>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</si>
  <si>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</si>
  <si>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</si>
  <si>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</si>
  <si>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</si>
  <si>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</si>
  <si>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</si>
  <si>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</si>
  <si>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</si>
  <si>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</si>
  <si>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</si>
  <si>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</si>
  <si>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</si>
  <si>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</si>
  <si>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</si>
  <si>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</si>
  <si>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</si>
  <si>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</si>
  <si>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</si>
  <si>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</si>
  <si>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</si>
  <si>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長岡京市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</si>
  <si>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</si>
  <si>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</si>
  <si>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</si>
  <si>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</si>
  <si>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</si>
  <si>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</si>
  <si>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</si>
  <si>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</si>
  <si>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</si>
  <si>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</si>
  <si>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①経営収支比率は100％を超え黒字ではあるが、計画的な施設や管路の更新が予想されるため、5年ごとに水道料金の見直しを行い、財源確保に努める。
⑦施設利用率 ⑧有収率ともに平均値を上回っており、施設投資に対して効率的な運用が出来ている。今後も有収率は90％を維持できるように努めていく。</t>
    <rPh sb="1" eb="3">
      <t>ケイエイ</t>
    </rPh>
    <rPh sb="3" eb="5">
      <t>シュウシ</t>
    </rPh>
    <rPh sb="5" eb="7">
      <t>ヒリツ</t>
    </rPh>
    <rPh sb="13" eb="14">
      <t>コ</t>
    </rPh>
    <rPh sb="15" eb="17">
      <t>クロジ</t>
    </rPh>
    <rPh sb="23" eb="26">
      <t>ケイカクテキ</t>
    </rPh>
    <rPh sb="27" eb="29">
      <t>シセツ</t>
    </rPh>
    <rPh sb="30" eb="32">
      <t>カンロ</t>
    </rPh>
    <rPh sb="33" eb="35">
      <t>コウシン</t>
    </rPh>
    <rPh sb="36" eb="38">
      <t>ヨソウ</t>
    </rPh>
    <rPh sb="45" eb="46">
      <t>ネン</t>
    </rPh>
    <rPh sb="49" eb="51">
      <t>スイドウ</t>
    </rPh>
    <rPh sb="51" eb="53">
      <t>リョウキン</t>
    </rPh>
    <rPh sb="54" eb="56">
      <t>ミナオ</t>
    </rPh>
    <rPh sb="58" eb="59">
      <t>オコナ</t>
    </rPh>
    <rPh sb="61" eb="63">
      <t>ザイゲン</t>
    </rPh>
    <rPh sb="63" eb="65">
      <t>カクホ</t>
    </rPh>
    <rPh sb="66" eb="67">
      <t>ツト</t>
    </rPh>
    <rPh sb="72" eb="74">
      <t>シセツ</t>
    </rPh>
    <rPh sb="74" eb="77">
      <t>リヨウリツ</t>
    </rPh>
    <rPh sb="79" eb="81">
      <t>ユウシュウ</t>
    </rPh>
    <rPh sb="81" eb="82">
      <t>リツ</t>
    </rPh>
    <rPh sb="85" eb="88">
      <t>ヘイキンチ</t>
    </rPh>
    <rPh sb="89" eb="91">
      <t>ウワマワ</t>
    </rPh>
    <rPh sb="96" eb="98">
      <t>シセツ</t>
    </rPh>
    <rPh sb="98" eb="100">
      <t>トウシ</t>
    </rPh>
    <rPh sb="101" eb="102">
      <t>タイ</t>
    </rPh>
    <rPh sb="104" eb="107">
      <t>コウリツテキ</t>
    </rPh>
    <rPh sb="108" eb="110">
      <t>ウンヨウ</t>
    </rPh>
    <rPh sb="111" eb="113">
      <t>デキ</t>
    </rPh>
    <rPh sb="117" eb="119">
      <t>コンゴ</t>
    </rPh>
    <rPh sb="120" eb="122">
      <t>ユウシュウ</t>
    </rPh>
    <rPh sb="122" eb="123">
      <t>リツ</t>
    </rPh>
    <rPh sb="128" eb="130">
      <t>イジ</t>
    </rPh>
    <rPh sb="136" eb="137">
      <t>ツト</t>
    </rPh>
    <phoneticPr fontId="4"/>
  </si>
  <si>
    <t>②管路経年化率に対し③管路更新率は平均値を下回っているが、中期経営計画後期計画に基づき計画的に更新事業を進めている。</t>
    <rPh sb="1" eb="3">
      <t>カンロ</t>
    </rPh>
    <rPh sb="3" eb="6">
      <t>ケイネンカ</t>
    </rPh>
    <rPh sb="6" eb="7">
      <t>リツ</t>
    </rPh>
    <rPh sb="8" eb="9">
      <t>タイ</t>
    </rPh>
    <rPh sb="11" eb="13">
      <t>カンロ</t>
    </rPh>
    <rPh sb="13" eb="15">
      <t>コウシン</t>
    </rPh>
    <rPh sb="15" eb="16">
      <t>リツ</t>
    </rPh>
    <rPh sb="17" eb="20">
      <t>ヘイキンチ</t>
    </rPh>
    <rPh sb="21" eb="23">
      <t>シタマワ</t>
    </rPh>
    <rPh sb="29" eb="31">
      <t>チュウキ</t>
    </rPh>
    <rPh sb="31" eb="33">
      <t>ケイエイ</t>
    </rPh>
    <rPh sb="33" eb="35">
      <t>ケイカク</t>
    </rPh>
    <rPh sb="35" eb="37">
      <t>コウキ</t>
    </rPh>
    <rPh sb="37" eb="39">
      <t>ケイカク</t>
    </rPh>
    <rPh sb="40" eb="41">
      <t>モト</t>
    </rPh>
    <rPh sb="43" eb="46">
      <t>ケイカクテキ</t>
    </rPh>
    <rPh sb="47" eb="49">
      <t>コウシン</t>
    </rPh>
    <rPh sb="49" eb="51">
      <t>ジギョウ</t>
    </rPh>
    <rPh sb="52" eb="53">
      <t>スス</t>
    </rPh>
    <phoneticPr fontId="4"/>
  </si>
  <si>
    <t>①有形固定資産減価償却率が平均値をやや上回っており、施設の老朽化が進んでいると考えられるが、水道ビジョン、中期経営計画後期計画に基づき、計画的に更新を進めていく。また、5年ごとに水道料金を見直し、経営の健全化に努めた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6">
      <t>ヘイキンチ</t>
    </rPh>
    <rPh sb="19" eb="21">
      <t>ウワマワ</t>
    </rPh>
    <rPh sb="26" eb="28">
      <t>シセツ</t>
    </rPh>
    <rPh sb="29" eb="32">
      <t>ロウキュウカ</t>
    </rPh>
    <rPh sb="33" eb="34">
      <t>スス</t>
    </rPh>
    <rPh sb="39" eb="40">
      <t>カンガ</t>
    </rPh>
    <rPh sb="46" eb="48">
      <t>スイドウ</t>
    </rPh>
    <rPh sb="53" eb="55">
      <t>チュウキ</t>
    </rPh>
    <rPh sb="55" eb="57">
      <t>ケイエイ</t>
    </rPh>
    <rPh sb="57" eb="59">
      <t>ケイカク</t>
    </rPh>
    <rPh sb="59" eb="61">
      <t>コウキ</t>
    </rPh>
    <rPh sb="61" eb="63">
      <t>ケイカク</t>
    </rPh>
    <rPh sb="64" eb="65">
      <t>モト</t>
    </rPh>
    <rPh sb="68" eb="70">
      <t>ケイカク</t>
    </rPh>
    <rPh sb="70" eb="71">
      <t>テキ</t>
    </rPh>
    <rPh sb="72" eb="74">
      <t>コウシン</t>
    </rPh>
    <rPh sb="75" eb="76">
      <t>スス</t>
    </rPh>
    <rPh sb="85" eb="86">
      <t>ネン</t>
    </rPh>
    <rPh sb="89" eb="91">
      <t>スイドウ</t>
    </rPh>
    <rPh sb="91" eb="93">
      <t>リョウキン</t>
    </rPh>
    <rPh sb="94" eb="96">
      <t>ミナオ</t>
    </rPh>
    <rPh sb="98" eb="100">
      <t>ケイエイ</t>
    </rPh>
    <rPh sb="101" eb="104">
      <t>ケンゼンカ</t>
    </rPh>
    <rPh sb="105" eb="10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</si>
</sst>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0.72</c:v>
                </c:pt>
                <c:pt idx="2">
                  <c:v>0.67</c:v>
                </c:pt>
                <c:pt idx="3">
                  <c:v>0.91</c:v>
                </c:pt>
                <c:pt idx="4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608"/>
        <c:axId val="15015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8608"/>
        <c:axId val="150152320"/>
      </c:lineChart>
      <c:dateAx>
        <c:axId val="15014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52320"/>
        <c:crosses val="autoZero"/>
        <c:auto val="1"/>
        <c:lblOffset val="100"/>
        <c:baseTimeUnit val="years"/>
      </c:dateAx>
      <c:valAx>
        <c:axId val="15015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4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105.02</c:v>
                </c:pt>
                <c:pt idx="1">
                  <c:v>99.59</c:v>
                </c:pt>
                <c:pt idx="2">
                  <c:v>103.35</c:v>
                </c:pt>
                <c:pt idx="3">
                  <c:v>101.77</c:v>
                </c:pt>
                <c:pt idx="4">
                  <c:v>106.92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90720"/>
        <c:axId val="15020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90720"/>
        <c:axId val="150201088"/>
      </c:lineChart>
      <c:dateAx>
        <c:axId val="15019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201088"/>
        <c:crosses val="autoZero"/>
        <c:auto val="1"/>
        <c:lblOffset val="100"/>
        <c:baseTimeUnit val="years"/>
      </c:dateAx>
      <c:valAx>
        <c:axId val="150201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9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44.66</c:v>
                </c:pt>
                <c:pt idx="1">
                  <c:v>45.86</c:v>
                </c:pt>
                <c:pt idx="2">
                  <c:v>47.42</c:v>
                </c:pt>
                <c:pt idx="3">
                  <c:v>48.93</c:v>
                </c:pt>
                <c:pt idx="4">
                  <c:v>50.93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37056"/>
        <c:axId val="1530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37056"/>
        <c:axId val="153059712"/>
      </c:lineChart>
      <c:dateAx>
        <c:axId val="15303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059712"/>
        <c:crosses val="autoZero"/>
        <c:auto val="1"/>
        <c:lblOffset val="100"/>
        <c:baseTimeUnit val="years"/>
      </c:dateAx>
      <c:valAx>
        <c:axId val="1530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03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3.92</c:v>
                </c:pt>
                <c:pt idx="1">
                  <c:v>3.62</c:v>
                </c:pt>
                <c:pt idx="2">
                  <c:v>3.7</c:v>
                </c:pt>
                <c:pt idx="3">
                  <c:v>6.85</c:v>
                </c:pt>
                <c:pt idx="4">
                  <c:v>11.36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08128"/>
        <c:axId val="15421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08128"/>
        <c:axId val="154218496"/>
      </c:lineChart>
      <c:dateAx>
        <c:axId val="15420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218496"/>
        <c:crosses val="autoZero"/>
        <c:auto val="1"/>
        <c:lblOffset val="100"/>
        <c:baseTimeUnit val="years"/>
      </c:dateAx>
      <c:valAx>
        <c:axId val="15421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20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61760"/>
        <c:axId val="15426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1760"/>
        <c:axId val="154263936"/>
      </c:lineChart>
      <c:dateAx>
        <c:axId val="15426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263936"/>
        <c:crosses val="autoZero"/>
        <c:auto val="1"/>
        <c:lblOffset val="100"/>
        <c:baseTimeUnit val="years"/>
      </c:dateAx>
      <c:valAx>
        <c:axId val="154263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26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531.91999999999996</c:v>
                </c:pt>
                <c:pt idx="1">
                  <c:v>604.66</c:v>
                </c:pt>
                <c:pt idx="2">
                  <c:v>425.67</c:v>
                </c:pt>
                <c:pt idx="3">
                  <c:v>390.6</c:v>
                </c:pt>
                <c:pt idx="4">
                  <c:v>287.08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94144"/>
        <c:axId val="1543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94144"/>
        <c:axId val="154308608"/>
      </c:lineChart>
      <c:dateAx>
        <c:axId val="15429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08608"/>
        <c:crosses val="autoZero"/>
        <c:auto val="1"/>
        <c:lblOffset val="100"/>
        <c:baseTimeUnit val="years"/>
      </c:dateAx>
      <c:valAx>
        <c:axId val="154308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29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206.64</c:v>
                </c:pt>
                <c:pt idx="1">
                  <c:v>217.61</c:v>
                </c:pt>
                <c:pt idx="2">
                  <c:v>222.46</c:v>
                </c:pt>
                <c:pt idx="3">
                  <c:v>222.7</c:v>
                </c:pt>
                <c:pt idx="4">
                  <c:v>233.44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34720"/>
        <c:axId val="15433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34720"/>
        <c:axId val="154336640"/>
      </c:lineChart>
      <c:dateAx>
        <c:axId val="15433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36640"/>
        <c:crosses val="autoZero"/>
        <c:auto val="1"/>
        <c:lblOffset val="100"/>
        <c:baseTimeUnit val="years"/>
      </c:dateAx>
      <c:valAx>
        <c:axId val="154336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3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98.93</c:v>
                </c:pt>
                <c:pt idx="1">
                  <c:v>94.15</c:v>
                </c:pt>
                <c:pt idx="2">
                  <c:v>97.93</c:v>
                </c:pt>
                <c:pt idx="3">
                  <c:v>96.86</c:v>
                </c:pt>
                <c:pt idx="4">
                  <c:v>102.64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74912"/>
        <c:axId val="15437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74912"/>
        <c:axId val="154376832"/>
      </c:lineChart>
      <c:dateAx>
        <c:axId val="15437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76832"/>
        <c:crosses val="autoZero"/>
        <c:auto val="1"/>
        <c:lblOffset val="100"/>
        <c:baseTimeUnit val="years"/>
      </c:dateAx>
      <c:valAx>
        <c:axId val="15437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7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234.48</c:v>
                </c:pt>
                <c:pt idx="1">
                  <c:v>232.98</c:v>
                </c:pt>
                <c:pt idx="2">
                  <c:v>223.75</c:v>
                </c:pt>
                <c:pt idx="3">
                  <c:v>225.88</c:v>
                </c:pt>
                <c:pt idx="4">
                  <c:v>213.42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68352"/>
        <c:axId val="15447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68352"/>
        <c:axId val="154470272"/>
      </c:lineChart>
      <c:dateAx>
        <c:axId val="15446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470272"/>
        <c:crosses val="autoZero"/>
        <c:auto val="1"/>
        <c:lblOffset val="100"/>
        <c:baseTimeUnit val="years"/>
      </c:dateAx>
      <c:valAx>
        <c:axId val="15447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46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69.37</c:v>
                </c:pt>
                <c:pt idx="1">
                  <c:v>68.92</c:v>
                </c:pt>
                <c:pt idx="2">
                  <c:v>67.66</c:v>
                </c:pt>
                <c:pt idx="3">
                  <c:v>67.05</c:v>
                </c:pt>
                <c:pt idx="4">
                  <c:v>64.72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80000"/>
        <c:axId val="15450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80000"/>
        <c:axId val="154506752"/>
      </c:lineChart>
      <c:dateAx>
        <c:axId val="1544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506752"/>
        <c:crosses val="autoZero"/>
        <c:auto val="1"/>
        <c:lblOffset val="100"/>
        <c:baseTimeUnit val="years"/>
      </c:dateAx>
      <c:valAx>
        <c:axId val="15450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48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92.09</c:v>
                </c:pt>
                <c:pt idx="1">
                  <c:v>91.04</c:v>
                </c:pt>
                <c:pt idx="2">
                  <c:v>91.12</c:v>
                </c:pt>
                <c:pt idx="3">
                  <c:v>92.67</c:v>
                </c:pt>
                <c:pt idx="4">
                  <c:v>92.66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23904"/>
        <c:axId val="1548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23904"/>
        <c:axId val="154812800"/>
      </c:lineChart>
      <c:dateAx>
        <c:axId val="15452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812800"/>
        <c:crosses val="autoZero"/>
        <c:auto val="1"/>
        <c:lblOffset val="100"/>
        <c:baseTimeUnit val="years"/>
      </c:dateAx>
      <c:valAx>
        <c:axId val="1548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52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48" zoomScale="80" zoomScaleNormal="8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京都府　長岡京市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A4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80222</v>
      </c>
      <c r="AJ8" s="75"/>
      <c r="AK8" s="75"/>
      <c r="AL8" s="75"/>
      <c r="AM8" s="75"/>
      <c r="AN8" s="75"/>
      <c r="AO8" s="75"/>
      <c r="AP8" s="76"/>
      <c r="AQ8" s="57">
        <f>データ!R6</f>
        <v>19.170000000000002</v>
      </c>
      <c r="AR8" s="57"/>
      <c r="AS8" s="57"/>
      <c r="AT8" s="57"/>
      <c r="AU8" s="57"/>
      <c r="AV8" s="57"/>
      <c r="AW8" s="57"/>
      <c r="AX8" s="57"/>
      <c r="AY8" s="57">
        <f>データ!S6</f>
        <v>4184.7700000000004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59.52</v>
      </c>
      <c r="K10" s="57"/>
      <c r="L10" s="57"/>
      <c r="M10" s="57"/>
      <c r="N10" s="57"/>
      <c r="O10" s="57"/>
      <c r="P10" s="57"/>
      <c r="Q10" s="57"/>
      <c r="R10" s="57">
        <f>データ!O6</f>
        <v>100</v>
      </c>
      <c r="S10" s="57"/>
      <c r="T10" s="57"/>
      <c r="U10" s="57"/>
      <c r="V10" s="57"/>
      <c r="W10" s="57"/>
      <c r="X10" s="57"/>
      <c r="Y10" s="57"/>
      <c r="Z10" s="65">
        <f>データ!P6</f>
        <v>3358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80338</v>
      </c>
      <c r="AJ10" s="65"/>
      <c r="AK10" s="65"/>
      <c r="AL10" s="65"/>
      <c r="AM10" s="65"/>
      <c r="AN10" s="65"/>
      <c r="AO10" s="65"/>
      <c r="AP10" s="65"/>
      <c r="AQ10" s="57">
        <f>データ!U6</f>
        <v>12.36</v>
      </c>
      <c r="AR10" s="57"/>
      <c r="AS10" s="57"/>
      <c r="AT10" s="57"/>
      <c r="AU10" s="57"/>
      <c r="AV10" s="57"/>
      <c r="AW10" s="57"/>
      <c r="AX10" s="57"/>
      <c r="AY10" s="57">
        <f>データ!V6</f>
        <v>6499.84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262099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京都府　長岡京市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59.52</v>
      </c>
      <c r="O6" s="32">
        <f t="shared" si="3"/>
        <v>100</v>
      </c>
      <c r="P6" s="32">
        <f t="shared" si="3"/>
        <v>3358</v>
      </c>
      <c r="Q6" s="32">
        <f t="shared" si="3"/>
        <v>80222</v>
      </c>
      <c r="R6" s="32">
        <f t="shared" si="3"/>
        <v>19.170000000000002</v>
      </c>
      <c r="S6" s="32">
        <f t="shared" si="3"/>
        <v>4184.7700000000004</v>
      </c>
      <c r="T6" s="32">
        <f t="shared" si="3"/>
        <v>80338</v>
      </c>
      <c r="U6" s="32">
        <f t="shared" si="3"/>
        <v>12.36</v>
      </c>
      <c r="V6" s="32">
        <f t="shared" si="3"/>
        <v>6499.84</v>
      </c>
      <c r="W6" s="33">
        <f>IF(W7="",NA(),W7)</f>
        <v>105.02</v>
      </c>
      <c r="X6" s="33">
        <f t="shared" ref="X6:AF6" si="4">IF(X7="",NA(),X7)</f>
        <v>99.59</v>
      </c>
      <c r="Y6" s="33">
        <f t="shared" si="4"/>
        <v>103.35</v>
      </c>
      <c r="Z6" s="33">
        <f t="shared" si="4"/>
        <v>101.77</v>
      </c>
      <c r="AA6" s="33">
        <f t="shared" si="4"/>
        <v>106.92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531.91999999999996</v>
      </c>
      <c r="AT6" s="33">
        <f t="shared" ref="AT6:BB6" si="6">IF(AT7="",NA(),AT7)</f>
        <v>604.66</v>
      </c>
      <c r="AU6" s="33">
        <f t="shared" si="6"/>
        <v>425.67</v>
      </c>
      <c r="AV6" s="33">
        <f t="shared" si="6"/>
        <v>390.6</v>
      </c>
      <c r="AW6" s="33">
        <f t="shared" si="6"/>
        <v>287.08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206.64</v>
      </c>
      <c r="BE6" s="33">
        <f t="shared" ref="BE6:BM6" si="7">IF(BE7="",NA(),BE7)</f>
        <v>217.61</v>
      </c>
      <c r="BF6" s="33">
        <f t="shared" si="7"/>
        <v>222.46</v>
      </c>
      <c r="BG6" s="33">
        <f t="shared" si="7"/>
        <v>222.7</v>
      </c>
      <c r="BH6" s="33">
        <f t="shared" si="7"/>
        <v>233.44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98.93</v>
      </c>
      <c r="BP6" s="33">
        <f t="shared" ref="BP6:BX6" si="8">IF(BP7="",NA(),BP7)</f>
        <v>94.15</v>
      </c>
      <c r="BQ6" s="33">
        <f t="shared" si="8"/>
        <v>97.93</v>
      </c>
      <c r="BR6" s="33">
        <f t="shared" si="8"/>
        <v>96.86</v>
      </c>
      <c r="BS6" s="33">
        <f t="shared" si="8"/>
        <v>102.64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234.48</v>
      </c>
      <c r="CA6" s="33">
        <f t="shared" ref="CA6:CI6" si="9">IF(CA7="",NA(),CA7)</f>
        <v>232.98</v>
      </c>
      <c r="CB6" s="33">
        <f t="shared" si="9"/>
        <v>223.75</v>
      </c>
      <c r="CC6" s="33">
        <f t="shared" si="9"/>
        <v>225.88</v>
      </c>
      <c r="CD6" s="33">
        <f t="shared" si="9"/>
        <v>213.42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69.37</v>
      </c>
      <c r="CL6" s="33">
        <f t="shared" ref="CL6:CT6" si="10">IF(CL7="",NA(),CL7)</f>
        <v>68.92</v>
      </c>
      <c r="CM6" s="33">
        <f t="shared" si="10"/>
        <v>67.66</v>
      </c>
      <c r="CN6" s="33">
        <f t="shared" si="10"/>
        <v>67.05</v>
      </c>
      <c r="CO6" s="33">
        <f t="shared" si="10"/>
        <v>64.72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92.09</v>
      </c>
      <c r="CW6" s="33">
        <f t="shared" ref="CW6:DE6" si="11">IF(CW7="",NA(),CW7)</f>
        <v>91.04</v>
      </c>
      <c r="CX6" s="33">
        <f t="shared" si="11"/>
        <v>91.12</v>
      </c>
      <c r="CY6" s="33">
        <f t="shared" si="11"/>
        <v>92.67</v>
      </c>
      <c r="CZ6" s="33">
        <f t="shared" si="11"/>
        <v>92.66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44.66</v>
      </c>
      <c r="DH6" s="33">
        <f t="shared" ref="DH6:DP6" si="12">IF(DH7="",NA(),DH7)</f>
        <v>45.86</v>
      </c>
      <c r="DI6" s="33">
        <f t="shared" si="12"/>
        <v>47.42</v>
      </c>
      <c r="DJ6" s="33">
        <f t="shared" si="12"/>
        <v>48.93</v>
      </c>
      <c r="DK6" s="33">
        <f t="shared" si="12"/>
        <v>50.93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3.92</v>
      </c>
      <c r="DS6" s="33">
        <f t="shared" ref="DS6:EA6" si="13">IF(DS7="",NA(),DS7)</f>
        <v>3.62</v>
      </c>
      <c r="DT6" s="33">
        <f t="shared" si="13"/>
        <v>3.7</v>
      </c>
      <c r="DU6" s="33">
        <f t="shared" si="13"/>
        <v>6.85</v>
      </c>
      <c r="DV6" s="33">
        <f t="shared" si="13"/>
        <v>11.36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0.39</v>
      </c>
      <c r="ED6" s="33">
        <f t="shared" ref="ED6:EL6" si="14">IF(ED7="",NA(),ED7)</f>
        <v>0.72</v>
      </c>
      <c r="EE6" s="33">
        <f t="shared" si="14"/>
        <v>0.67</v>
      </c>
      <c r="EF6" s="33">
        <f t="shared" si="14"/>
        <v>0.91</v>
      </c>
      <c r="EG6" s="33">
        <f t="shared" si="14"/>
        <v>0.36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262099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59.52</v>
      </c>
      <c r="O7" s="36">
        <v>100</v>
      </c>
      <c r="P7" s="36">
        <v>3358</v>
      </c>
      <c r="Q7" s="36">
        <v>80222</v>
      </c>
      <c r="R7" s="36">
        <v>19.170000000000002</v>
      </c>
      <c r="S7" s="36">
        <v>4184.7700000000004</v>
      </c>
      <c r="T7" s="36">
        <v>80338</v>
      </c>
      <c r="U7" s="36">
        <v>12.36</v>
      </c>
      <c r="V7" s="36">
        <v>6499.84</v>
      </c>
      <c r="W7" s="36">
        <v>105.02</v>
      </c>
      <c r="X7" s="36">
        <v>99.59</v>
      </c>
      <c r="Y7" s="36">
        <v>103.35</v>
      </c>
      <c r="Z7" s="36">
        <v>101.77</v>
      </c>
      <c r="AA7" s="36">
        <v>106.92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531.91999999999996</v>
      </c>
      <c r="AT7" s="36">
        <v>604.66</v>
      </c>
      <c r="AU7" s="36">
        <v>425.67</v>
      </c>
      <c r="AV7" s="36">
        <v>390.6</v>
      </c>
      <c r="AW7" s="36">
        <v>287.08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206.64</v>
      </c>
      <c r="BE7" s="36">
        <v>217.61</v>
      </c>
      <c r="BF7" s="36">
        <v>222.46</v>
      </c>
      <c r="BG7" s="36">
        <v>222.7</v>
      </c>
      <c r="BH7" s="36">
        <v>233.44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98.93</v>
      </c>
      <c r="BP7" s="36">
        <v>94.15</v>
      </c>
      <c r="BQ7" s="36">
        <v>97.93</v>
      </c>
      <c r="BR7" s="36">
        <v>96.86</v>
      </c>
      <c r="BS7" s="36">
        <v>102.64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234.48</v>
      </c>
      <c r="CA7" s="36">
        <v>232.98</v>
      </c>
      <c r="CB7" s="36">
        <v>223.75</v>
      </c>
      <c r="CC7" s="36">
        <v>225.88</v>
      </c>
      <c r="CD7" s="36">
        <v>213.42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69.37</v>
      </c>
      <c r="CL7" s="36">
        <v>68.92</v>
      </c>
      <c r="CM7" s="36">
        <v>67.66</v>
      </c>
      <c r="CN7" s="36">
        <v>67.05</v>
      </c>
      <c r="CO7" s="36">
        <v>64.72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92.09</v>
      </c>
      <c r="CW7" s="36">
        <v>91.04</v>
      </c>
      <c r="CX7" s="36">
        <v>91.12</v>
      </c>
      <c r="CY7" s="36">
        <v>92.67</v>
      </c>
      <c r="CZ7" s="36">
        <v>92.66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44.66</v>
      </c>
      <c r="DH7" s="36">
        <v>45.86</v>
      </c>
      <c r="DI7" s="36">
        <v>47.42</v>
      </c>
      <c r="DJ7" s="36">
        <v>48.93</v>
      </c>
      <c r="DK7" s="36">
        <v>50.93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3.92</v>
      </c>
      <c r="DS7" s="36">
        <v>3.62</v>
      </c>
      <c r="DT7" s="36">
        <v>3.7</v>
      </c>
      <c r="DU7" s="36">
        <v>6.85</v>
      </c>
      <c r="DV7" s="36">
        <v>11.36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0.39</v>
      </c>
      <c r="ED7" s="36">
        <v>0.72</v>
      </c>
      <c r="EE7" s="36">
        <v>0.67</v>
      </c>
      <c r="EF7" s="36">
        <v>0.91</v>
      </c>
      <c r="EG7" s="36">
        <v>0.36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長岡京市役所</cp:lastModifiedBy>
  <cp:lastPrinted>2016-02-12T08:42:56Z</cp:lastPrinted>
  <dcterms:created xsi:type="dcterms:W3CDTF">2016-02-03T07:23:42Z</dcterms:created>
  <dcterms:modified xsi:type="dcterms:W3CDTF">2016-02-12T08:45:48Z</dcterms:modified>
  <cp:category/>
</cp:coreProperties>
</file>