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WEAVRQoK+jVarFWGrXUgcISGVgl+RCwnuYSh83KKlQ9enIOf4+cLrLDCjlUfFjCn1YQRF9PPLI8RMdCZ/qYRQ==" workbookSaltValue="Fd2v0yBqO74tc4R1pCtZM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<sst xmlns="http://schemas.openxmlformats.org/spreadsheetml/2006/main" count="232" uniqueCount="120">
  <si>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</si>
  <si>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</si>
  <si>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</si>
  <si>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</si>
  <si>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</si>
  <si>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</si>
  <si>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</si>
  <si>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</si>
  <si>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</si>
  <si>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</si>
  <si>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</si>
  <si>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</si>
  <si>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</si>
  <si>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</si>
  <si>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</si>
  <si>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</si>
  <si>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</si>
  <si>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</si>
  <si>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</si>
  <si>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</si>
  <si>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</si>
  <si>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</si>
  <si>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</si>
  <si>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</si>
  <si>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</si>
  <si>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</si>
  <si>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</si>
  <si>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</si>
  <si>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</si>
  <si>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</si>
  <si>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</si>
  <si>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</si>
  <si>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</si>
  <si>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</si>
  <si>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</si>
  <si>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</si>
  <si>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</si>
  <si>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</si>
  <si>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</si>
  <si>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</si>
  <si>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</si>
  <si>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</si>
  <si>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</si>
  <si>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</si>
  <si>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</si>
  <si>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</si>
  <si>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</si>
  <si>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</si>
  <si>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</si>
  <si>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</si>
  <si>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</si>
  <si>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</si>
  <si>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</si>
  <si>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</si>
  <si>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</si>
  <si>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</si>
  <si>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</si>
  <si>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</si>
  <si>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</si>
  <si>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</si>
  <si>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</si>
  <si>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</si>
  <si>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</si>
  <si>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</si>
  <si>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</si>
  <si>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</si>
  <si>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</si>
  <si>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</si>
  <si>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</si>
  <si>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</si>
  <si>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</si>
  <si>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</si>
  <si>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</si>
  <si>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</si>
  <si>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</si>
  <si>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</si>
  <si>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</si>
  <si>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</si>
  <si>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</si>
  <si>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</si>
  <si>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</si>
  <si>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</si>
  <si>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</si>
  <si>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</si>
  <si>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</si>
  <si>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</si>
  <si>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</si>
  <si>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</si>
  <si>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</si>
  <si>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</si>
  <si>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</si>
  <si>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</si>
  <si>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</si>
  <si>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</si>
  <si>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</si>
  <si>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</si>
  <si>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</si>
  <si>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</si>
  <si>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</si>
  <si>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</si>
  <si>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</si>
  <si>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</si>
  <si>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</si>
  <si>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</si>
  <si>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</si>
  <si>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</si>
  <si>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</si>
  <si>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</si>
  <si>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</si>
  <si>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</si>
  <si>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</si>
  <si>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</si>
  <si>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</si>
  <si>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</si>
  <si>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</si>
  <si>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</si>
  <si>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</si>
  <si>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では昨年度比0.61ポイントの増加、②管路経年化率では昨年度比0.12ポイントの増加となり、類似団体平均と同様に年々増加しており、法定耐用年数に近い施設に対して更新が進んでいない状況にあることがわかる。③管路更新率は、配水池の耐震化等の事業が一定終了したこと、また平成29年度は管路の更新事業を多く実施できたため、類似団体平均を上回る0.95％となった。</t>
    <rPh sb="1" eb="3">
      <t>ユウケイ</t>
    </rPh>
    <rPh sb="3" eb="5">
      <t>コテイ</t>
    </rPh>
    <rPh sb="5" eb="7">
      <t>シサン</t>
    </rPh>
    <rPh sb="7" eb="9">
      <t>ゲンカ</t>
    </rPh>
    <rPh sb="9" eb="11">
      <t>ショウキャク</t>
    </rPh>
    <rPh sb="11" eb="12">
      <t>リツ</t>
    </rPh>
    <rPh sb="14" eb="16">
      <t>サクネン</t>
    </rPh>
    <rPh sb="16" eb="17">
      <t>ド</t>
    </rPh>
    <rPh sb="17" eb="18">
      <t>ヒ</t>
    </rPh>
    <rPh sb="27" eb="28">
      <t>ゾウ</t>
    </rPh>
    <rPh sb="28" eb="29">
      <t>カ</t>
    </rPh>
    <rPh sb="31" eb="33">
      <t>カンロ</t>
    </rPh>
    <rPh sb="33" eb="36">
      <t>ケイネンカ</t>
    </rPh>
    <rPh sb="36" eb="37">
      <t>リツ</t>
    </rPh>
    <rPh sb="39" eb="41">
      <t>サクネン</t>
    </rPh>
    <rPh sb="41" eb="42">
      <t>ド</t>
    </rPh>
    <rPh sb="42" eb="43">
      <t>ヒ</t>
    </rPh>
    <rPh sb="52" eb="53">
      <t>ゾウ</t>
    </rPh>
    <rPh sb="53" eb="54">
      <t>カ</t>
    </rPh>
    <rPh sb="58" eb="60">
      <t>ルイジ</t>
    </rPh>
    <rPh sb="60" eb="62">
      <t>ダンタイ</t>
    </rPh>
    <rPh sb="62" eb="64">
      <t>ヘイキン</t>
    </rPh>
    <rPh sb="65" eb="67">
      <t>ドウヨウ</t>
    </rPh>
    <rPh sb="68" eb="70">
      <t>ネンネン</t>
    </rPh>
    <rPh sb="70" eb="72">
      <t>ゾウカ</t>
    </rPh>
    <rPh sb="77" eb="79">
      <t>ホウテイ</t>
    </rPh>
    <rPh sb="79" eb="81">
      <t>タイヨウ</t>
    </rPh>
    <rPh sb="81" eb="83">
      <t>ネンスウ</t>
    </rPh>
    <rPh sb="84" eb="85">
      <t>チカ</t>
    </rPh>
    <rPh sb="86" eb="88">
      <t>シセツ</t>
    </rPh>
    <rPh sb="89" eb="90">
      <t>タイ</t>
    </rPh>
    <rPh sb="92" eb="94">
      <t>コウシン</t>
    </rPh>
    <rPh sb="95" eb="96">
      <t>スス</t>
    </rPh>
    <rPh sb="101" eb="103">
      <t>ジョウキョウ</t>
    </rPh>
    <rPh sb="114" eb="116">
      <t>カンロ</t>
    </rPh>
    <rPh sb="116" eb="118">
      <t>コウシン</t>
    </rPh>
    <rPh sb="118" eb="119">
      <t>リツ</t>
    </rPh>
    <rPh sb="121" eb="123">
      <t>ハイスイ</t>
    </rPh>
    <rPh sb="123" eb="124">
      <t>イケ</t>
    </rPh>
    <rPh sb="125" eb="128">
      <t>タイシンカ</t>
    </rPh>
    <rPh sb="128" eb="129">
      <t>トウ</t>
    </rPh>
    <rPh sb="130" eb="132">
      <t>ジギョウ</t>
    </rPh>
    <rPh sb="133" eb="135">
      <t>イッテイ</t>
    </rPh>
    <rPh sb="135" eb="137">
      <t>シュウリョウ</t>
    </rPh>
    <rPh sb="144" eb="146">
      <t>ヘイセイ</t>
    </rPh>
    <rPh sb="148" eb="150">
      <t>ネンド</t>
    </rPh>
    <rPh sb="151" eb="153">
      <t>カンロ</t>
    </rPh>
    <rPh sb="154" eb="156">
      <t>コウシン</t>
    </rPh>
    <rPh sb="156" eb="158">
      <t>ジギョウ</t>
    </rPh>
    <rPh sb="159" eb="160">
      <t>オオ</t>
    </rPh>
    <rPh sb="161" eb="163">
      <t>ジッシ</t>
    </rPh>
    <rPh sb="169" eb="171">
      <t>ルイジ</t>
    </rPh>
    <rPh sb="171" eb="173">
      <t>ダンタイ</t>
    </rPh>
    <rPh sb="173" eb="175">
      <t>ヘイキン</t>
    </rPh>
    <rPh sb="176" eb="178">
      <t>ウワマワ</t>
    </rPh>
    <phoneticPr fontId="4"/>
  </si>
  <si>
    <t>長岡京市水道ビジョンの実施計画である中期経営計画に基づき事業運営を行っているが、水需要は計画より大きく乖離し給水収益が減少しているものの、費用の抑制を図ったことにより、ほぼ計画どおりとなっている。今後も経営の健全性・効率性に務め事業運営を行う。また、施設の更新についても計画に基づき実施しているものの、経常収支比率や流動比率、料金回収率など経営状況を示す各指標が類似団体平均を下回っており、今後もコスト削減に努めるとともに、優先順位を見定めながら、効果的に老朽施設の更新に努める。</t>
    <rPh sb="0" eb="4">
      <t>ナガオカキョウシ</t>
    </rPh>
    <rPh sb="4" eb="6">
      <t>スイドウ</t>
    </rPh>
    <rPh sb="11" eb="13">
      <t>ジッシ</t>
    </rPh>
    <rPh sb="13" eb="15">
      <t>ケイカク</t>
    </rPh>
    <rPh sb="18" eb="20">
      <t>チュウキ</t>
    </rPh>
    <rPh sb="20" eb="22">
      <t>ケイエイ</t>
    </rPh>
    <rPh sb="22" eb="24">
      <t>ケイカク</t>
    </rPh>
    <rPh sb="25" eb="26">
      <t>モト</t>
    </rPh>
    <rPh sb="28" eb="30">
      <t>ジギョウ</t>
    </rPh>
    <rPh sb="30" eb="32">
      <t>ウンエイ</t>
    </rPh>
    <rPh sb="33" eb="34">
      <t>オコナ</t>
    </rPh>
    <rPh sb="40" eb="41">
      <t>ミズ</t>
    </rPh>
    <rPh sb="41" eb="43">
      <t>ジュヨウ</t>
    </rPh>
    <rPh sb="44" eb="46">
      <t>ケイカク</t>
    </rPh>
    <rPh sb="48" eb="49">
      <t>オオ</t>
    </rPh>
    <rPh sb="51" eb="53">
      <t>カイリ</t>
    </rPh>
    <rPh sb="54" eb="56">
      <t>キュウスイ</t>
    </rPh>
    <rPh sb="56" eb="58">
      <t>シュウエキ</t>
    </rPh>
    <rPh sb="59" eb="60">
      <t>ゲン</t>
    </rPh>
    <rPh sb="60" eb="61">
      <t>ショウ</t>
    </rPh>
    <rPh sb="69" eb="71">
      <t>ヒヨウ</t>
    </rPh>
    <rPh sb="72" eb="74">
      <t>ヨクセイ</t>
    </rPh>
    <rPh sb="75" eb="76">
      <t>ハカ</t>
    </rPh>
    <rPh sb="86" eb="88">
      <t>ケイカク</t>
    </rPh>
    <rPh sb="98" eb="100">
      <t>コンゴ</t>
    </rPh>
    <rPh sb="101" eb="103">
      <t>ケイエイ</t>
    </rPh>
    <rPh sb="104" eb="107">
      <t>ケンゼンセイ</t>
    </rPh>
    <rPh sb="108" eb="111">
      <t>コウリツセイ</t>
    </rPh>
    <rPh sb="112" eb="113">
      <t>ツト</t>
    </rPh>
    <rPh sb="114" eb="116">
      <t>ジギョウ</t>
    </rPh>
    <rPh sb="116" eb="118">
      <t>ウンエイ</t>
    </rPh>
    <rPh sb="119" eb="120">
      <t>オコナ</t>
    </rPh>
    <rPh sb="125" eb="127">
      <t>シセツ</t>
    </rPh>
    <rPh sb="128" eb="130">
      <t>コウシン</t>
    </rPh>
    <rPh sb="135" eb="137">
      <t>ケイカク</t>
    </rPh>
    <rPh sb="138" eb="139">
      <t>モト</t>
    </rPh>
    <rPh sb="141" eb="143">
      <t>ジッシ</t>
    </rPh>
    <rPh sb="151" eb="153">
      <t>ケイジョウ</t>
    </rPh>
    <rPh sb="153" eb="155">
      <t>シュウシ</t>
    </rPh>
    <rPh sb="155" eb="157">
      <t>ヒリツ</t>
    </rPh>
    <rPh sb="158" eb="160">
      <t>リュウドウ</t>
    </rPh>
    <rPh sb="160" eb="162">
      <t>ヒリツ</t>
    </rPh>
    <rPh sb="163" eb="165">
      <t>リョウキン</t>
    </rPh>
    <rPh sb="165" eb="167">
      <t>カイシュウ</t>
    </rPh>
    <rPh sb="167" eb="168">
      <t>リツ</t>
    </rPh>
    <rPh sb="170" eb="172">
      <t>ケイエイ</t>
    </rPh>
    <rPh sb="172" eb="174">
      <t>ジョウキョウ</t>
    </rPh>
    <rPh sb="175" eb="176">
      <t>シメ</t>
    </rPh>
    <rPh sb="181" eb="183">
      <t>ルイジ</t>
    </rPh>
    <rPh sb="183" eb="185">
      <t>ダンタイ</t>
    </rPh>
    <rPh sb="185" eb="187">
      <t>ヘイキン</t>
    </rPh>
    <rPh sb="188" eb="190">
      <t>シタマワ</t>
    </rPh>
    <rPh sb="195" eb="197">
      <t>コンゴ</t>
    </rPh>
    <rPh sb="201" eb="203">
      <t>サクゲン</t>
    </rPh>
    <rPh sb="204" eb="205">
      <t>ツト</t>
    </rPh>
    <rPh sb="212" eb="214">
      <t>ユウセン</t>
    </rPh>
    <rPh sb="214" eb="216">
      <t>ジュンイ</t>
    </rPh>
    <rPh sb="217" eb="219">
      <t>ミサダ</t>
    </rPh>
    <rPh sb="224" eb="227">
      <t>コウカテキ</t>
    </rPh>
    <rPh sb="228" eb="230">
      <t>ロウキュウ</t>
    </rPh>
    <rPh sb="230" eb="232">
      <t>シセツ</t>
    </rPh>
    <rPh sb="233" eb="235">
      <t>コウシン</t>
    </rPh>
    <rPh sb="236" eb="237">
      <t>ツト</t>
    </rPh>
    <phoneticPr fontId="4"/>
  </si>
  <si>
    <t>①経常収支比率は100％を超えているが、昨年度より有収水量が0.9%減少した影響により、収益が減少し、類似団体平均より下回った。今後も更なる経営努力を行い費用の抑制に努めるとともに、水道料金についても適正な料金算定を行う。③流動比率は、望ましいとされる200％以上を確保しているが、会計制度の見直しにより企業債償還金を流動負債に計上したため平成26年度から数値が悪化しており、類似団体平均を下回っている。今後も計画的な老朽施設の更新に必要な資金の確保により企業債借入額の増加が見込まれるため、流動比率の推移に注視する。④企業債残高対給水収益比率は、類似団体より低い数値で推移できているが、今後老朽化した施設の更新等の財源として企業債借入額の増加が想定されるため注視する。⑤⑥料金回収率については、供給単価に係る給水収益が減少しているなか、給水原価が増加したことにより100％を下回った。給水原価の増加については施設の更新に伴う減価償却費が増加したこと、漏水修繕件数が多く修繕費や路面復旧費が増加したことが影響した。今後の料金回収率の変動に注視し、適正な水道料金の算定を行う。⑦施設利用率については、水需要の減少に合わせ、効率的な水運用のため施設の統廃合を進めたことから類似団体平均を上回っており効果が表れている。⑧有収率は、平成29年度も計画的に漏水調査を行い漏水箇所については修繕を進めてきたことから類似団体平均を上回り高率を維持することができた。</t>
    <rPh sb="1" eb="3">
      <t>ケイジョウ</t>
    </rPh>
    <rPh sb="3" eb="5">
      <t>シュウシ</t>
    </rPh>
    <rPh sb="5" eb="7">
      <t>ヒリツ</t>
    </rPh>
    <rPh sb="13" eb="14">
      <t>コ</t>
    </rPh>
    <rPh sb="20" eb="23">
      <t>サクネンド</t>
    </rPh>
    <rPh sb="25" eb="27">
      <t>ユウシュウ</t>
    </rPh>
    <rPh sb="27" eb="29">
      <t>スイリョウ</t>
    </rPh>
    <rPh sb="34" eb="36">
      <t>ゲンショウ</t>
    </rPh>
    <rPh sb="38" eb="40">
      <t>エイキョウ</t>
    </rPh>
    <rPh sb="44" eb="46">
      <t>シュウエキ</t>
    </rPh>
    <rPh sb="47" eb="48">
      <t>ゲン</t>
    </rPh>
    <rPh sb="48" eb="49">
      <t>ショウ</t>
    </rPh>
    <rPh sb="51" eb="53">
      <t>ルイジ</t>
    </rPh>
    <rPh sb="53" eb="55">
      <t>ダンタイ</t>
    </rPh>
    <rPh sb="55" eb="57">
      <t>ヘイキン</t>
    </rPh>
    <rPh sb="59" eb="61">
      <t>シタマワ</t>
    </rPh>
    <rPh sb="64" eb="66">
      <t>コンゴ</t>
    </rPh>
    <rPh sb="67" eb="68">
      <t>サラ</t>
    </rPh>
    <rPh sb="70" eb="72">
      <t>ケイエイ</t>
    </rPh>
    <rPh sb="72" eb="74">
      <t>ドリョク</t>
    </rPh>
    <rPh sb="75" eb="76">
      <t>オコナ</t>
    </rPh>
    <rPh sb="77" eb="79">
      <t>ヒヨウ</t>
    </rPh>
    <rPh sb="80" eb="82">
      <t>ヨクセイ</t>
    </rPh>
    <rPh sb="83" eb="84">
      <t>ツト</t>
    </rPh>
    <rPh sb="91" eb="93">
      <t>スイドウ</t>
    </rPh>
    <rPh sb="93" eb="95">
      <t>リョウキン</t>
    </rPh>
    <rPh sb="100" eb="102">
      <t>テキセイ</t>
    </rPh>
    <rPh sb="103" eb="105">
      <t>リョウキン</t>
    </rPh>
    <rPh sb="105" eb="107">
      <t>サンテイ</t>
    </rPh>
    <rPh sb="108" eb="109">
      <t>オコナ</t>
    </rPh>
    <rPh sb="231" eb="233">
      <t>カリイレ</t>
    </rPh>
    <rPh sb="233" eb="234">
      <t>ガク</t>
    </rPh>
    <rPh sb="260" eb="262">
      <t>キギョウ</t>
    </rPh>
    <rPh sb="262" eb="263">
      <t>サイ</t>
    </rPh>
    <rPh sb="263" eb="265">
      <t>ザンダカ</t>
    </rPh>
    <rPh sb="265" eb="266">
      <t>タイ</t>
    </rPh>
    <rPh sb="266" eb="268">
      <t>キュウスイ</t>
    </rPh>
    <rPh sb="268" eb="270">
      <t>シュウエキ</t>
    </rPh>
    <rPh sb="270" eb="272">
      <t>ヒリツ</t>
    </rPh>
    <rPh sb="274" eb="276">
      <t>ルイジ</t>
    </rPh>
    <rPh sb="276" eb="278">
      <t>ダンタイ</t>
    </rPh>
    <rPh sb="280" eb="281">
      <t>ヒク</t>
    </rPh>
    <rPh sb="282" eb="284">
      <t>スウチ</t>
    </rPh>
    <rPh sb="285" eb="287">
      <t>スイイ</t>
    </rPh>
    <rPh sb="294" eb="296">
      <t>コンゴ</t>
    </rPh>
    <rPh sb="296" eb="299">
      <t>ロウキュウカ</t>
    </rPh>
    <rPh sb="301" eb="303">
      <t>シセツ</t>
    </rPh>
    <rPh sb="304" eb="306">
      <t>コウシン</t>
    </rPh>
    <rPh sb="306" eb="307">
      <t>トウ</t>
    </rPh>
    <rPh sb="308" eb="310">
      <t>ザイゲン</t>
    </rPh>
    <rPh sb="313" eb="315">
      <t>キギョウ</t>
    </rPh>
    <rPh sb="315" eb="316">
      <t>サイ</t>
    </rPh>
    <rPh sb="316" eb="318">
      <t>カリイレ</t>
    </rPh>
    <rPh sb="318" eb="319">
      <t>ガク</t>
    </rPh>
    <rPh sb="320" eb="322">
      <t>ゾウカ</t>
    </rPh>
    <rPh sb="323" eb="325">
      <t>ソウテイ</t>
    </rPh>
    <rPh sb="330" eb="332">
      <t>チュウシ</t>
    </rPh>
    <rPh sb="337" eb="339">
      <t>リョウキン</t>
    </rPh>
    <rPh sb="339" eb="341">
      <t>カイシュウ</t>
    </rPh>
    <rPh sb="341" eb="342">
      <t>リツ</t>
    </rPh>
    <rPh sb="348" eb="350">
      <t>キョウキュウ</t>
    </rPh>
    <rPh sb="350" eb="352">
      <t>タンカ</t>
    </rPh>
    <rPh sb="353" eb="354">
      <t>カカワ</t>
    </rPh>
    <rPh sb="355" eb="357">
      <t>キュウスイ</t>
    </rPh>
    <rPh sb="357" eb="359">
      <t>シュウエキ</t>
    </rPh>
    <rPh sb="360" eb="361">
      <t>ゲン</t>
    </rPh>
    <rPh sb="361" eb="362">
      <t>ショウ</t>
    </rPh>
    <rPh sb="369" eb="371">
      <t>キュウスイ</t>
    </rPh>
    <rPh sb="371" eb="373">
      <t>ゲンカ</t>
    </rPh>
    <rPh sb="374" eb="376">
      <t>ゾウカ</t>
    </rPh>
    <rPh sb="388" eb="390">
      <t>シタマワ</t>
    </rPh>
    <rPh sb="393" eb="395">
      <t>キュウスイ</t>
    </rPh>
    <rPh sb="395" eb="397">
      <t>ゲンカ</t>
    </rPh>
    <rPh sb="398" eb="399">
      <t>ゾウ</t>
    </rPh>
    <rPh sb="399" eb="400">
      <t>カ</t>
    </rPh>
    <rPh sb="405" eb="407">
      <t>シセツ</t>
    </rPh>
    <rPh sb="408" eb="410">
      <t>コウシン</t>
    </rPh>
    <rPh sb="411" eb="412">
      <t>トモナ</t>
    </rPh>
    <rPh sb="413" eb="415">
      <t>ゲンカ</t>
    </rPh>
    <rPh sb="415" eb="417">
      <t>ショウキャク</t>
    </rPh>
    <rPh sb="417" eb="418">
      <t>ヒ</t>
    </rPh>
    <rPh sb="419" eb="421">
      <t>ゾウカ</t>
    </rPh>
    <rPh sb="426" eb="428">
      <t>ロウスイ</t>
    </rPh>
    <rPh sb="428" eb="430">
      <t>シュウゼン</t>
    </rPh>
    <rPh sb="430" eb="432">
      <t>ケンスウ</t>
    </rPh>
    <rPh sb="433" eb="434">
      <t>オオ</t>
    </rPh>
    <rPh sb="435" eb="437">
      <t>シュウゼン</t>
    </rPh>
    <rPh sb="437" eb="438">
      <t>ヒ</t>
    </rPh>
    <rPh sb="439" eb="441">
      <t>ロメン</t>
    </rPh>
    <rPh sb="441" eb="443">
      <t>フッキュウ</t>
    </rPh>
    <rPh sb="443" eb="444">
      <t>ヒ</t>
    </rPh>
    <rPh sb="445" eb="447">
      <t>ゾウカ</t>
    </rPh>
    <rPh sb="452" eb="454">
      <t>エイキョウ</t>
    </rPh>
    <rPh sb="457" eb="459">
      <t>コンゴ</t>
    </rPh>
    <rPh sb="460" eb="462">
      <t>リョウキン</t>
    </rPh>
    <rPh sb="462" eb="464">
      <t>カイシュウ</t>
    </rPh>
    <rPh sb="464" eb="465">
      <t>リツ</t>
    </rPh>
    <rPh sb="466" eb="468">
      <t>ヘンドウ</t>
    </rPh>
    <rPh sb="469" eb="471">
      <t>チュウシ</t>
    </rPh>
    <rPh sb="473" eb="475">
      <t>テキセイ</t>
    </rPh>
    <rPh sb="476" eb="478">
      <t>スイドウ</t>
    </rPh>
    <rPh sb="478" eb="480">
      <t>リョウキン</t>
    </rPh>
    <rPh sb="481" eb="483">
      <t>サンテイ</t>
    </rPh>
    <rPh sb="484" eb="485">
      <t>オコナ</t>
    </rPh>
    <rPh sb="488" eb="490">
      <t>シセツ</t>
    </rPh>
    <rPh sb="490" eb="493">
      <t>リヨウリツ</t>
    </rPh>
    <rPh sb="499" eb="500">
      <t>ミズ</t>
    </rPh>
    <rPh sb="500" eb="502">
      <t>ジュヨウ</t>
    </rPh>
    <rPh sb="503" eb="505">
      <t>ゲンショウ</t>
    </rPh>
    <rPh sb="506" eb="507">
      <t>ア</t>
    </rPh>
    <rPh sb="510" eb="513">
      <t>コウリツテキ</t>
    </rPh>
    <rPh sb="514" eb="515">
      <t>ミズ</t>
    </rPh>
    <rPh sb="515" eb="517">
      <t>ウンヨウ</t>
    </rPh>
    <rPh sb="520" eb="522">
      <t>シセツ</t>
    </rPh>
    <rPh sb="523" eb="526">
      <t>トウハイゴウ</t>
    </rPh>
    <rPh sb="527" eb="528">
      <t>スス</t>
    </rPh>
    <rPh sb="534" eb="536">
      <t>ルイジ</t>
    </rPh>
    <rPh sb="536" eb="538">
      <t>ダンタイ</t>
    </rPh>
    <rPh sb="538" eb="540">
      <t>ヘイキン</t>
    </rPh>
    <rPh sb="541" eb="543">
      <t>ウワマワ</t>
    </rPh>
    <rPh sb="547" eb="549">
      <t>コウカ</t>
    </rPh>
    <rPh sb="550" eb="551">
      <t>アラワ</t>
    </rPh>
    <rPh sb="557" eb="559">
      <t>ユウシュウ</t>
    </rPh>
    <rPh sb="559" eb="560">
      <t>リツ</t>
    </rPh>
    <rPh sb="562" eb="564">
      <t>ヘイセイ</t>
    </rPh>
    <rPh sb="566" eb="568">
      <t>ネンド</t>
    </rPh>
    <rPh sb="569" eb="572">
      <t>ケイカクテキ</t>
    </rPh>
    <rPh sb="573" eb="575">
      <t>ロウスイ</t>
    </rPh>
    <rPh sb="575" eb="577">
      <t>チョウサ</t>
    </rPh>
    <rPh sb="578" eb="579">
      <t>オコナ</t>
    </rPh>
    <rPh sb="580" eb="582">
      <t>ロウスイ</t>
    </rPh>
    <rPh sb="582" eb="584">
      <t>カショ</t>
    </rPh>
    <rPh sb="589" eb="591">
      <t>シュウゼン</t>
    </rPh>
    <rPh sb="592" eb="593">
      <t>スス</t>
    </rPh>
    <rPh sb="601" eb="603">
      <t>ルイジ</t>
    </rPh>
    <rPh sb="603" eb="605">
      <t>ダンタイ</t>
    </rPh>
    <rPh sb="605" eb="607">
      <t>ヘイキン</t>
    </rPh>
    <rPh sb="608" eb="610">
      <t>ウワマワ</t>
    </rPh>
    <rPh sb="611" eb="612">
      <t>コウ</t>
    </rPh>
    <rPh sb="612" eb="613">
      <t>リツ</t>
    </rPh>
    <rPh sb="614" eb="616">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</si>
</sst>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0.91</c:v>
                </c:pt>
                <c:pt idx="1">
                  <c:v>0.36</c:v>
                </c:pt>
                <c:pt idx="2">
                  <c:v>0.09</c:v>
                </c:pt>
                <c:pt idx="3">
                  <c:v>0.51</c:v>
                </c:pt>
                <c:pt idx="4">
                  <c:v>0.95</c:v>
                </c:pt>
              </c:numCache>
            </c:numRef>
          </c:val>
          <c:extLst xmlns:c16r2="http://schemas.microsoft.com/office/drawing/2015/06/chart">
            <c:ext xmlns:c16="http://schemas.microsoft.com/office/drawing/2014/chart" uri="{C3380CC4-5D6E-409C-BE32-E72D297353CC}">
              <c16:uniqueId val="{00000000-DF72-43E0-8A8B-27B1432CD817}"/>
            </c:ext>
          </c:extLst>
        </c:ser>
        <c:dLbls>
          <c:showLegendKey val="0"/>
          <c:showVal val="0"/>
          <c:showCatName val="0"/>
          <c:showSerName val="0"/>
          <c:showPercent val="0"/>
          <c:showBubbleSize val="0"/>
        </c:dLbls>
        <c:gapWidth val="150"/>
        <c:axId val="157161728"/>
        <c:axId val="1571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DF72-43E0-8A8B-27B1432CD817}"/>
            </c:ext>
          </c:extLst>
        </c:ser>
        <c:dLbls>
          <c:showLegendKey val="0"/>
          <c:showVal val="0"/>
          <c:showCatName val="0"/>
          <c:showSerName val="0"/>
          <c:showPercent val="0"/>
          <c:showBubbleSize val="0"/>
        </c:dLbls>
        <c:marker val="1"/>
        <c:smooth val="0"/>
        <c:axId val="157161728"/>
        <c:axId val="157176192"/>
      </c:lineChart>
      <c:dateAx>
        <c:axId val="157161728"/>
        <c:scaling>
          <c:orientation val="minMax"/>
        </c:scaling>
        <c:delete val="1"/>
        <c:axPos val="b"/>
        <c:numFmt formatCode="ge" sourceLinked="1"/>
        <c:majorTickMark val="none"/>
        <c:minorTickMark val="none"/>
        <c:tickLblPos val="none"/>
        <c:crossAx val="157176192"/>
        <c:crosses val="autoZero"/>
        <c:auto val="1"/>
        <c:lblOffset val="100"/>
        <c:baseTimeUnit val="years"/>
      </c:dateAx>
      <c:valAx>
        <c:axId val="1571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67.05</c:v>
                </c:pt>
                <c:pt idx="1">
                  <c:v>64.72</c:v>
                </c:pt>
                <c:pt idx="2">
                  <c:v>64.430000000000007</c:v>
                </c:pt>
                <c:pt idx="3">
                  <c:v>64.97</c:v>
                </c:pt>
                <c:pt idx="4">
                  <c:v>64.22</c:v>
                </c:pt>
              </c:numCache>
            </c:numRef>
          </c:val>
          <c:extLst xmlns:c16r2="http://schemas.microsoft.com/office/drawing/2015/06/chart">
            <c:ext xmlns:c16="http://schemas.microsoft.com/office/drawing/2014/chart" uri="{C3380CC4-5D6E-409C-BE32-E72D297353CC}">
              <c16:uniqueId val="{00000000-E1D1-4F7F-BB3E-14E4D1D2961B}"/>
            </c:ext>
          </c:extLst>
        </c:ser>
        <c:dLbls>
          <c:showLegendKey val="0"/>
          <c:showVal val="0"/>
          <c:showCatName val="0"/>
          <c:showSerName val="0"/>
          <c:showPercent val="0"/>
          <c:showBubbleSize val="0"/>
        </c:dLbls>
        <c:gapWidth val="150"/>
        <c:axId val="164223232"/>
        <c:axId val="1642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1D1-4F7F-BB3E-14E4D1D2961B}"/>
            </c:ext>
          </c:extLst>
        </c:ser>
        <c:dLbls>
          <c:showLegendKey val="0"/>
          <c:showVal val="0"/>
          <c:showCatName val="0"/>
          <c:showSerName val="0"/>
          <c:showPercent val="0"/>
          <c:showBubbleSize val="0"/>
        </c:dLbls>
        <c:marker val="1"/>
        <c:smooth val="0"/>
        <c:axId val="164223232"/>
        <c:axId val="164229504"/>
      </c:lineChart>
      <c:dateAx>
        <c:axId val="164223232"/>
        <c:scaling>
          <c:orientation val="minMax"/>
        </c:scaling>
        <c:delete val="1"/>
        <c:axPos val="b"/>
        <c:numFmt formatCode="ge" sourceLinked="1"/>
        <c:majorTickMark val="none"/>
        <c:minorTickMark val="none"/>
        <c:tickLblPos val="none"/>
        <c:crossAx val="164229504"/>
        <c:crosses val="autoZero"/>
        <c:auto val="1"/>
        <c:lblOffset val="100"/>
        <c:baseTimeUnit val="years"/>
      </c:dateAx>
      <c:valAx>
        <c:axId val="1642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92.67</c:v>
                </c:pt>
                <c:pt idx="1">
                  <c:v>92.66</c:v>
                </c:pt>
                <c:pt idx="2">
                  <c:v>93.1</c:v>
                </c:pt>
                <c:pt idx="3">
                  <c:v>93.16</c:v>
                </c:pt>
                <c:pt idx="4">
                  <c:v>93.42</c:v>
                </c:pt>
              </c:numCache>
            </c:numRef>
          </c:val>
          <c:extLst xmlns:c16r2="http://schemas.microsoft.com/office/drawing/2015/06/chart">
            <c:ext xmlns:c16="http://schemas.microsoft.com/office/drawing/2014/chart" uri="{C3380CC4-5D6E-409C-BE32-E72D297353CC}">
              <c16:uniqueId val="{00000000-1457-4B7B-9675-B0D9CF902528}"/>
            </c:ext>
          </c:extLst>
        </c:ser>
        <c:dLbls>
          <c:showLegendKey val="0"/>
          <c:showVal val="0"/>
          <c:showCatName val="0"/>
          <c:showSerName val="0"/>
          <c:showPercent val="0"/>
          <c:showBubbleSize val="0"/>
        </c:dLbls>
        <c:gapWidth val="150"/>
        <c:axId val="164280960"/>
        <c:axId val="1642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457-4B7B-9675-B0D9CF902528}"/>
            </c:ext>
          </c:extLst>
        </c:ser>
        <c:dLbls>
          <c:showLegendKey val="0"/>
          <c:showVal val="0"/>
          <c:showCatName val="0"/>
          <c:showSerName val="0"/>
          <c:showPercent val="0"/>
          <c:showBubbleSize val="0"/>
        </c:dLbls>
        <c:marker val="1"/>
        <c:smooth val="0"/>
        <c:axId val="164280960"/>
        <c:axId val="164287232"/>
      </c:lineChart>
      <c:dateAx>
        <c:axId val="164280960"/>
        <c:scaling>
          <c:orientation val="minMax"/>
        </c:scaling>
        <c:delete val="1"/>
        <c:axPos val="b"/>
        <c:numFmt formatCode="ge" sourceLinked="1"/>
        <c:majorTickMark val="none"/>
        <c:minorTickMark val="none"/>
        <c:tickLblPos val="none"/>
        <c:crossAx val="164287232"/>
        <c:crosses val="autoZero"/>
        <c:auto val="1"/>
        <c:lblOffset val="100"/>
        <c:baseTimeUnit val="years"/>
      </c:dateAx>
      <c:valAx>
        <c:axId val="1642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101.77</c:v>
                </c:pt>
                <c:pt idx="1">
                  <c:v>106.92</c:v>
                </c:pt>
                <c:pt idx="2">
                  <c:v>113.58</c:v>
                </c:pt>
                <c:pt idx="3">
                  <c:v>110.28</c:v>
                </c:pt>
                <c:pt idx="4">
                  <c:v>107.43</c:v>
                </c:pt>
              </c:numCache>
            </c:numRef>
          </c:val>
          <c:extLst xmlns:c16r2="http://schemas.microsoft.com/office/drawing/2015/06/chart">
            <c:ext xmlns:c16="http://schemas.microsoft.com/office/drawing/2014/chart" uri="{C3380CC4-5D6E-409C-BE32-E72D297353CC}">
              <c16:uniqueId val="{00000000-8F90-4808-8EB0-9C18674F5953}"/>
            </c:ext>
          </c:extLst>
        </c:ser>
        <c:dLbls>
          <c:showLegendKey val="0"/>
          <c:showVal val="0"/>
          <c:showCatName val="0"/>
          <c:showSerName val="0"/>
          <c:showPercent val="0"/>
          <c:showBubbleSize val="0"/>
        </c:dLbls>
        <c:gapWidth val="150"/>
        <c:axId val="157203072"/>
        <c:axId val="1585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8F90-4808-8EB0-9C18674F5953}"/>
            </c:ext>
          </c:extLst>
        </c:ser>
        <c:dLbls>
          <c:showLegendKey val="0"/>
          <c:showVal val="0"/>
          <c:showCatName val="0"/>
          <c:showSerName val="0"/>
          <c:showPercent val="0"/>
          <c:showBubbleSize val="0"/>
        </c:dLbls>
        <c:marker val="1"/>
        <c:smooth val="0"/>
        <c:axId val="157203072"/>
        <c:axId val="158532352"/>
      </c:lineChart>
      <c:dateAx>
        <c:axId val="157203072"/>
        <c:scaling>
          <c:orientation val="minMax"/>
        </c:scaling>
        <c:delete val="1"/>
        <c:axPos val="b"/>
        <c:numFmt formatCode="ge" sourceLinked="1"/>
        <c:majorTickMark val="none"/>
        <c:minorTickMark val="none"/>
        <c:tickLblPos val="none"/>
        <c:crossAx val="158532352"/>
        <c:crosses val="autoZero"/>
        <c:auto val="1"/>
        <c:lblOffset val="100"/>
        <c:baseTimeUnit val="years"/>
      </c:dateAx>
      <c:valAx>
        <c:axId val="15853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2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48.93</c:v>
                </c:pt>
                <c:pt idx="1">
                  <c:v>50.93</c:v>
                </c:pt>
                <c:pt idx="2">
                  <c:v>49.07</c:v>
                </c:pt>
                <c:pt idx="3">
                  <c:v>50.08</c:v>
                </c:pt>
                <c:pt idx="4">
                  <c:v>50.69</c:v>
                </c:pt>
              </c:numCache>
            </c:numRef>
          </c:val>
          <c:extLst xmlns:c16r2="http://schemas.microsoft.com/office/drawing/2015/06/chart">
            <c:ext xmlns:c16="http://schemas.microsoft.com/office/drawing/2014/chart" uri="{C3380CC4-5D6E-409C-BE32-E72D297353CC}">
              <c16:uniqueId val="{00000000-CFAE-4127-B991-B970F61FF908}"/>
            </c:ext>
          </c:extLst>
        </c:ser>
        <c:dLbls>
          <c:showLegendKey val="0"/>
          <c:showVal val="0"/>
          <c:showCatName val="0"/>
          <c:showSerName val="0"/>
          <c:showPercent val="0"/>
          <c:showBubbleSize val="0"/>
        </c:dLbls>
        <c:gapWidth val="150"/>
        <c:axId val="158551040"/>
        <c:axId val="15856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CFAE-4127-B991-B970F61FF908}"/>
            </c:ext>
          </c:extLst>
        </c:ser>
        <c:dLbls>
          <c:showLegendKey val="0"/>
          <c:showVal val="0"/>
          <c:showCatName val="0"/>
          <c:showSerName val="0"/>
          <c:showPercent val="0"/>
          <c:showBubbleSize val="0"/>
        </c:dLbls>
        <c:marker val="1"/>
        <c:smooth val="0"/>
        <c:axId val="158551040"/>
        <c:axId val="158569600"/>
      </c:lineChart>
      <c:dateAx>
        <c:axId val="158551040"/>
        <c:scaling>
          <c:orientation val="minMax"/>
        </c:scaling>
        <c:delete val="1"/>
        <c:axPos val="b"/>
        <c:numFmt formatCode="ge" sourceLinked="1"/>
        <c:majorTickMark val="none"/>
        <c:minorTickMark val="none"/>
        <c:tickLblPos val="none"/>
        <c:crossAx val="158569600"/>
        <c:crosses val="autoZero"/>
        <c:auto val="1"/>
        <c:lblOffset val="100"/>
        <c:baseTimeUnit val="years"/>
      </c:dateAx>
      <c:valAx>
        <c:axId val="1585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6.85</c:v>
                </c:pt>
                <c:pt idx="1">
                  <c:v>11.36</c:v>
                </c:pt>
                <c:pt idx="2">
                  <c:v>8.3699999999999992</c:v>
                </c:pt>
                <c:pt idx="3">
                  <c:v>9.52</c:v>
                </c:pt>
                <c:pt idx="4">
                  <c:v>9.64</c:v>
                </c:pt>
              </c:numCache>
            </c:numRef>
          </c:val>
          <c:extLst xmlns:c16r2="http://schemas.microsoft.com/office/drawing/2015/06/chart">
            <c:ext xmlns:c16="http://schemas.microsoft.com/office/drawing/2014/chart" uri="{C3380CC4-5D6E-409C-BE32-E72D297353CC}">
              <c16:uniqueId val="{00000000-4CC9-4FF3-AD2B-AFC0D89E92B4}"/>
            </c:ext>
          </c:extLst>
        </c:ser>
        <c:dLbls>
          <c:showLegendKey val="0"/>
          <c:showVal val="0"/>
          <c:showCatName val="0"/>
          <c:showSerName val="0"/>
          <c:showPercent val="0"/>
          <c:showBubbleSize val="0"/>
        </c:dLbls>
        <c:gapWidth val="150"/>
        <c:axId val="158666112"/>
        <c:axId val="15867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4CC9-4FF3-AD2B-AFC0D89E92B4}"/>
            </c:ext>
          </c:extLst>
        </c:ser>
        <c:dLbls>
          <c:showLegendKey val="0"/>
          <c:showVal val="0"/>
          <c:showCatName val="0"/>
          <c:showSerName val="0"/>
          <c:showPercent val="0"/>
          <c:showBubbleSize val="0"/>
        </c:dLbls>
        <c:marker val="1"/>
        <c:smooth val="0"/>
        <c:axId val="158666112"/>
        <c:axId val="158672384"/>
      </c:lineChart>
      <c:dateAx>
        <c:axId val="158666112"/>
        <c:scaling>
          <c:orientation val="minMax"/>
        </c:scaling>
        <c:delete val="1"/>
        <c:axPos val="b"/>
        <c:numFmt formatCode="ge" sourceLinked="1"/>
        <c:majorTickMark val="none"/>
        <c:minorTickMark val="none"/>
        <c:tickLblPos val="none"/>
        <c:crossAx val="158672384"/>
        <c:crosses val="autoZero"/>
        <c:auto val="1"/>
        <c:lblOffset val="100"/>
        <c:baseTimeUnit val="years"/>
      </c:dateAx>
      <c:valAx>
        <c:axId val="1586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AB-4B55-8DA1-C5225CD89645}"/>
            </c:ext>
          </c:extLst>
        </c:ser>
        <c:dLbls>
          <c:showLegendKey val="0"/>
          <c:showVal val="0"/>
          <c:showCatName val="0"/>
          <c:showSerName val="0"/>
          <c:showPercent val="0"/>
          <c:showBubbleSize val="0"/>
        </c:dLbls>
        <c:gapWidth val="150"/>
        <c:axId val="158732672"/>
        <c:axId val="1587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B1AB-4B55-8DA1-C5225CD89645}"/>
            </c:ext>
          </c:extLst>
        </c:ser>
        <c:dLbls>
          <c:showLegendKey val="0"/>
          <c:showVal val="0"/>
          <c:showCatName val="0"/>
          <c:showSerName val="0"/>
          <c:showPercent val="0"/>
          <c:showBubbleSize val="0"/>
        </c:dLbls>
        <c:marker val="1"/>
        <c:smooth val="0"/>
        <c:axId val="158732672"/>
        <c:axId val="158734592"/>
      </c:lineChart>
      <c:dateAx>
        <c:axId val="158732672"/>
        <c:scaling>
          <c:orientation val="minMax"/>
        </c:scaling>
        <c:delete val="1"/>
        <c:axPos val="b"/>
        <c:numFmt formatCode="ge" sourceLinked="1"/>
        <c:majorTickMark val="none"/>
        <c:minorTickMark val="none"/>
        <c:tickLblPos val="none"/>
        <c:crossAx val="158734592"/>
        <c:crosses val="autoZero"/>
        <c:auto val="1"/>
        <c:lblOffset val="100"/>
        <c:baseTimeUnit val="years"/>
      </c:dateAx>
      <c:valAx>
        <c:axId val="15873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390.6</c:v>
                </c:pt>
                <c:pt idx="1">
                  <c:v>287.08</c:v>
                </c:pt>
                <c:pt idx="2">
                  <c:v>321.58</c:v>
                </c:pt>
                <c:pt idx="3">
                  <c:v>315.97000000000003</c:v>
                </c:pt>
                <c:pt idx="4">
                  <c:v>296.10000000000002</c:v>
                </c:pt>
              </c:numCache>
            </c:numRef>
          </c:val>
          <c:extLst xmlns:c16r2="http://schemas.microsoft.com/office/drawing/2015/06/chart">
            <c:ext xmlns:c16="http://schemas.microsoft.com/office/drawing/2014/chart" uri="{C3380CC4-5D6E-409C-BE32-E72D297353CC}">
              <c16:uniqueId val="{00000000-A625-4CB7-975E-24388DFBCC24}"/>
            </c:ext>
          </c:extLst>
        </c:ser>
        <c:dLbls>
          <c:showLegendKey val="0"/>
          <c:showVal val="0"/>
          <c:showCatName val="0"/>
          <c:showSerName val="0"/>
          <c:showPercent val="0"/>
          <c:showBubbleSize val="0"/>
        </c:dLbls>
        <c:gapWidth val="150"/>
        <c:axId val="158769920"/>
        <c:axId val="1587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A625-4CB7-975E-24388DFBCC24}"/>
            </c:ext>
          </c:extLst>
        </c:ser>
        <c:dLbls>
          <c:showLegendKey val="0"/>
          <c:showVal val="0"/>
          <c:showCatName val="0"/>
          <c:showSerName val="0"/>
          <c:showPercent val="0"/>
          <c:showBubbleSize val="0"/>
        </c:dLbls>
        <c:marker val="1"/>
        <c:smooth val="0"/>
        <c:axId val="158769920"/>
        <c:axId val="158771840"/>
      </c:lineChart>
      <c:dateAx>
        <c:axId val="158769920"/>
        <c:scaling>
          <c:orientation val="minMax"/>
        </c:scaling>
        <c:delete val="1"/>
        <c:axPos val="b"/>
        <c:numFmt formatCode="ge" sourceLinked="1"/>
        <c:majorTickMark val="none"/>
        <c:minorTickMark val="none"/>
        <c:tickLblPos val="none"/>
        <c:crossAx val="158771840"/>
        <c:crosses val="autoZero"/>
        <c:auto val="1"/>
        <c:lblOffset val="100"/>
        <c:baseTimeUnit val="years"/>
      </c:dateAx>
      <c:valAx>
        <c:axId val="15877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222.7</c:v>
                </c:pt>
                <c:pt idx="1">
                  <c:v>233.44</c:v>
                </c:pt>
                <c:pt idx="2">
                  <c:v>250.39</c:v>
                </c:pt>
                <c:pt idx="3">
                  <c:v>258.48</c:v>
                </c:pt>
                <c:pt idx="4">
                  <c:v>261.49</c:v>
                </c:pt>
              </c:numCache>
            </c:numRef>
          </c:val>
          <c:extLst xmlns:c16r2="http://schemas.microsoft.com/office/drawing/2015/06/chart">
            <c:ext xmlns:c16="http://schemas.microsoft.com/office/drawing/2014/chart" uri="{C3380CC4-5D6E-409C-BE32-E72D297353CC}">
              <c16:uniqueId val="{00000000-80B8-446F-AA32-DB80297410EB}"/>
            </c:ext>
          </c:extLst>
        </c:ser>
        <c:dLbls>
          <c:showLegendKey val="0"/>
          <c:showVal val="0"/>
          <c:showCatName val="0"/>
          <c:showSerName val="0"/>
          <c:showPercent val="0"/>
          <c:showBubbleSize val="0"/>
        </c:dLbls>
        <c:gapWidth val="150"/>
        <c:axId val="158811264"/>
        <c:axId val="15881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80B8-446F-AA32-DB80297410EB}"/>
            </c:ext>
          </c:extLst>
        </c:ser>
        <c:dLbls>
          <c:showLegendKey val="0"/>
          <c:showVal val="0"/>
          <c:showCatName val="0"/>
          <c:showSerName val="0"/>
          <c:showPercent val="0"/>
          <c:showBubbleSize val="0"/>
        </c:dLbls>
        <c:marker val="1"/>
        <c:smooth val="0"/>
        <c:axId val="158811264"/>
        <c:axId val="158813184"/>
      </c:lineChart>
      <c:dateAx>
        <c:axId val="158811264"/>
        <c:scaling>
          <c:orientation val="minMax"/>
        </c:scaling>
        <c:delete val="1"/>
        <c:axPos val="b"/>
        <c:numFmt formatCode="ge" sourceLinked="1"/>
        <c:majorTickMark val="none"/>
        <c:minorTickMark val="none"/>
        <c:tickLblPos val="none"/>
        <c:crossAx val="158813184"/>
        <c:crosses val="autoZero"/>
        <c:auto val="1"/>
        <c:lblOffset val="100"/>
        <c:baseTimeUnit val="years"/>
      </c:dateAx>
      <c:valAx>
        <c:axId val="15881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8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96.86</c:v>
                </c:pt>
                <c:pt idx="1">
                  <c:v>102.64</c:v>
                </c:pt>
                <c:pt idx="2">
                  <c:v>108.16</c:v>
                </c:pt>
                <c:pt idx="3">
                  <c:v>103.16</c:v>
                </c:pt>
                <c:pt idx="4">
                  <c:v>99.96</c:v>
                </c:pt>
              </c:numCache>
            </c:numRef>
          </c:val>
          <c:extLst xmlns:c16r2="http://schemas.microsoft.com/office/drawing/2015/06/chart">
            <c:ext xmlns:c16="http://schemas.microsoft.com/office/drawing/2014/chart" uri="{C3380CC4-5D6E-409C-BE32-E72D297353CC}">
              <c16:uniqueId val="{00000000-9B9D-470D-B8B8-7DCD056BEB12}"/>
            </c:ext>
          </c:extLst>
        </c:ser>
        <c:dLbls>
          <c:showLegendKey val="0"/>
          <c:showVal val="0"/>
          <c:showCatName val="0"/>
          <c:showSerName val="0"/>
          <c:showPercent val="0"/>
          <c:showBubbleSize val="0"/>
        </c:dLbls>
        <c:gapWidth val="150"/>
        <c:axId val="158844416"/>
        <c:axId val="15884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9B9D-470D-B8B8-7DCD056BEB12}"/>
            </c:ext>
          </c:extLst>
        </c:ser>
        <c:dLbls>
          <c:showLegendKey val="0"/>
          <c:showVal val="0"/>
          <c:showCatName val="0"/>
          <c:showSerName val="0"/>
          <c:showPercent val="0"/>
          <c:showBubbleSize val="0"/>
        </c:dLbls>
        <c:marker val="1"/>
        <c:smooth val="0"/>
        <c:axId val="158844416"/>
        <c:axId val="158846336"/>
      </c:lineChart>
      <c:dateAx>
        <c:axId val="158844416"/>
        <c:scaling>
          <c:orientation val="minMax"/>
        </c:scaling>
        <c:delete val="1"/>
        <c:axPos val="b"/>
        <c:numFmt formatCode="ge" sourceLinked="1"/>
        <c:majorTickMark val="none"/>
        <c:minorTickMark val="none"/>
        <c:tickLblPos val="none"/>
        <c:crossAx val="158846336"/>
        <c:crosses val="autoZero"/>
        <c:auto val="1"/>
        <c:lblOffset val="100"/>
        <c:baseTimeUnit val="years"/>
      </c:dateAx>
      <c:valAx>
        <c:axId val="158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225.88</c:v>
                </c:pt>
                <c:pt idx="1">
                  <c:v>213.42</c:v>
                </c:pt>
                <c:pt idx="2">
                  <c:v>192.67</c:v>
                </c:pt>
                <c:pt idx="3">
                  <c:v>192.28</c:v>
                </c:pt>
                <c:pt idx="4">
                  <c:v>198.63</c:v>
                </c:pt>
              </c:numCache>
            </c:numRef>
          </c:val>
          <c:extLst xmlns:c16r2="http://schemas.microsoft.com/office/drawing/2015/06/chart">
            <c:ext xmlns:c16="http://schemas.microsoft.com/office/drawing/2014/chart" uri="{C3380CC4-5D6E-409C-BE32-E72D297353CC}">
              <c16:uniqueId val="{00000000-6384-4A7B-9E31-80C7A7B7C033}"/>
            </c:ext>
          </c:extLst>
        </c:ser>
        <c:dLbls>
          <c:showLegendKey val="0"/>
          <c:showVal val="0"/>
          <c:showCatName val="0"/>
          <c:showSerName val="0"/>
          <c:showPercent val="0"/>
          <c:showBubbleSize val="0"/>
        </c:dLbls>
        <c:gapWidth val="150"/>
        <c:axId val="164190080"/>
        <c:axId val="1641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6384-4A7B-9E31-80C7A7B7C033}"/>
            </c:ext>
          </c:extLst>
        </c:ser>
        <c:dLbls>
          <c:showLegendKey val="0"/>
          <c:showVal val="0"/>
          <c:showCatName val="0"/>
          <c:showSerName val="0"/>
          <c:showPercent val="0"/>
          <c:showBubbleSize val="0"/>
        </c:dLbls>
        <c:marker val="1"/>
        <c:smooth val="0"/>
        <c:axId val="164190080"/>
        <c:axId val="164192256"/>
      </c:lineChart>
      <c:dateAx>
        <c:axId val="164190080"/>
        <c:scaling>
          <c:orientation val="minMax"/>
        </c:scaling>
        <c:delete val="1"/>
        <c:axPos val="b"/>
        <c:numFmt formatCode="ge" sourceLinked="1"/>
        <c:majorTickMark val="none"/>
        <c:minorTickMark val="none"/>
        <c:tickLblPos val="none"/>
        <c:crossAx val="164192256"/>
        <c:crosses val="autoZero"/>
        <c:auto val="1"/>
        <c:lblOffset val="100"/>
        <c:baseTimeUnit val="years"/>
      </c:dateAx>
      <c:valAx>
        <c:axId val="1641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長岡京市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81064</v>
      </c>
      <c r="AM8" s="70"/>
      <c r="AN8" s="70"/>
      <c r="AO8" s="70"/>
      <c r="AP8" s="70"/>
      <c r="AQ8" s="70"/>
      <c r="AR8" s="70"/>
      <c r="AS8" s="70"/>
      <c r="AT8" s="66">
        <f>データ!$S$6</f>
        <v>19.170000000000002</v>
      </c>
      <c r="AU8" s="67"/>
      <c r="AV8" s="67"/>
      <c r="AW8" s="67"/>
      <c r="AX8" s="67"/>
      <c r="AY8" s="67"/>
      <c r="AZ8" s="67"/>
      <c r="BA8" s="67"/>
      <c r="BB8" s="69">
        <f>データ!$T$6</f>
        <v>4228.6899999999996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61.6</v>
      </c>
      <c r="J10" s="67"/>
      <c r="K10" s="67"/>
      <c r="L10" s="67"/>
      <c r="M10" s="67"/>
      <c r="N10" s="67"/>
      <c r="O10" s="68"/>
      <c r="P10" s="69">
        <f>データ!$P$6</f>
        <v>100</v>
      </c>
      <c r="Q10" s="69"/>
      <c r="R10" s="69"/>
      <c r="S10" s="69"/>
      <c r="T10" s="69"/>
      <c r="U10" s="69"/>
      <c r="V10" s="69"/>
      <c r="W10" s="70">
        <f>データ!$Q$6</f>
        <v>3142</v>
      </c>
      <c r="X10" s="70"/>
      <c r="Y10" s="70"/>
      <c r="Z10" s="70"/>
      <c r="AA10" s="70"/>
      <c r="AB10" s="70"/>
      <c r="AC10" s="70"/>
      <c r="AD10" s="2"/>
      <c r="AE10" s="2"/>
      <c r="AF10" s="2"/>
      <c r="AG10" s="2"/>
      <c r="AH10" s="4"/>
      <c r="AI10" s="4"/>
      <c r="AJ10" s="4"/>
      <c r="AK10" s="4"/>
      <c r="AL10" s="70">
        <f>データ!$U$6</f>
        <v>81073</v>
      </c>
      <c r="AM10" s="70"/>
      <c r="AN10" s="70"/>
      <c r="AO10" s="70"/>
      <c r="AP10" s="70"/>
      <c r="AQ10" s="70"/>
      <c r="AR10" s="70"/>
      <c r="AS10" s="70"/>
      <c r="AT10" s="66">
        <f>データ!$V$6</f>
        <v>12.36</v>
      </c>
      <c r="AU10" s="67"/>
      <c r="AV10" s="67"/>
      <c r="AW10" s="67"/>
      <c r="AX10" s="67"/>
      <c r="AY10" s="67"/>
      <c r="AZ10" s="67"/>
      <c r="BA10" s="67"/>
      <c r="BB10" s="69">
        <f>データ!$W$6</f>
        <v>6559.3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9nfCYCIH/b9bpzRuLqw4/L97oObYd7ugPAaLpQFDrvi+Q57rMQ6yiC4tcGEJFrssCYztTANp1FReDMOf8SLz6g==" saltValue="/9kUBGn7qXxonErbfE6aJ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124"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262099</v>
      </c>
      <c r="D6" s="33">
        <f t="shared" si="3"/>
        <v>46</v>
      </c>
      <c r="E6" s="33">
        <f t="shared" si="3"/>
        <v>1</v>
      </c>
      <c r="F6" s="33">
        <f t="shared" si="3"/>
        <v>0</v>
      </c>
      <c r="G6" s="33">
        <f t="shared" si="3"/>
        <v>1</v>
      </c>
      <c r="H6" s="33" t="str">
        <f t="shared" si="3"/>
        <v>京都府　長岡京市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61.6</v>
      </c>
      <c r="P6" s="34">
        <f t="shared" si="3"/>
        <v>100</v>
      </c>
      <c r="Q6" s="34">
        <f t="shared" si="3"/>
        <v>3142</v>
      </c>
      <c r="R6" s="34">
        <f t="shared" si="3"/>
        <v>81064</v>
      </c>
      <c r="S6" s="34">
        <f t="shared" si="3"/>
        <v>19.170000000000002</v>
      </c>
      <c r="T6" s="34">
        <f t="shared" si="3"/>
        <v>4228.6899999999996</v>
      </c>
      <c r="U6" s="34">
        <f t="shared" si="3"/>
        <v>81073</v>
      </c>
      <c r="V6" s="34">
        <f t="shared" si="3"/>
        <v>12.36</v>
      </c>
      <c r="W6" s="34">
        <f t="shared" si="3"/>
        <v>6559.3</v>
      </c>
      <c r="X6" s="35">
        <f>IF(X7="",NA(),X7)</f>
        <v>101.77</v>
      </c>
      <c r="Y6" s="35">
        <f t="shared" ref="Y6:AG6" si="4">IF(Y7="",NA(),Y7)</f>
        <v>106.92</v>
      </c>
      <c r="Z6" s="35">
        <f t="shared" si="4"/>
        <v>113.58</v>
      </c>
      <c r="AA6" s="35">
        <f t="shared" si="4"/>
        <v>110.28</v>
      </c>
      <c r="AB6" s="35">
        <f t="shared" si="4"/>
        <v>107.43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390.6</v>
      </c>
      <c r="AU6" s="35">
        <f t="shared" ref="AU6:BC6" si="6">IF(AU7="",NA(),AU7)</f>
        <v>287.08</v>
      </c>
      <c r="AV6" s="35">
        <f t="shared" si="6"/>
        <v>321.58</v>
      </c>
      <c r="AW6" s="35">
        <f t="shared" si="6"/>
        <v>315.97000000000003</v>
      </c>
      <c r="AX6" s="35">
        <f t="shared" si="6"/>
        <v>296.10000000000002</v>
      </c>
      <c r="AY6" s="35">
        <f t="shared" si="6"/>
        <v>739.59</v>
      </c>
      <c r="AZ6" s="35">
        <f t="shared" si="6"/>
        <v>335.95</v>
      </c>
      <c r="BA6" s="35">
        <f t="shared" si="6"/>
        <v>346.59</v>
      </c>
      <c r="BB6" s="35">
        <f t="shared" si="6"/>
        <v>357.82</v>
      </c>
      <c r="BC6" s="35">
        <f t="shared" si="6"/>
        <v>355.5</v>
      </c>
      <c r="BD6" s="34" t="str">
        <f>IF(BD7="","",IF(BD7="-","【-】","【"&amp;SUBSTITUTE(TEXT(BD7,"#,##0.00"),"-","△")&amp;"】"))</f>
        <v>【264.34】</v>
      </c>
      <c r="BE6" s="35">
        <f>IF(BE7="",NA(),BE7)</f>
        <v>222.7</v>
      </c>
      <c r="BF6" s="35">
        <f t="shared" ref="BF6:BN6" si="7">IF(BF7="",NA(),BF7)</f>
        <v>233.44</v>
      </c>
      <c r="BG6" s="35">
        <f t="shared" si="7"/>
        <v>250.39</v>
      </c>
      <c r="BH6" s="35">
        <f t="shared" si="7"/>
        <v>258.48</v>
      </c>
      <c r="BI6" s="35">
        <f t="shared" si="7"/>
        <v>261.49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96.86</v>
      </c>
      <c r="BQ6" s="35">
        <f t="shared" ref="BQ6:BY6" si="8">IF(BQ7="",NA(),BQ7)</f>
        <v>102.64</v>
      </c>
      <c r="BR6" s="35">
        <f t="shared" si="8"/>
        <v>108.16</v>
      </c>
      <c r="BS6" s="35">
        <f t="shared" si="8"/>
        <v>103.16</v>
      </c>
      <c r="BT6" s="35">
        <f t="shared" si="8"/>
        <v>99.96</v>
      </c>
      <c r="BU6" s="35">
        <f t="shared" si="8"/>
        <v>99.46</v>
      </c>
      <c r="BV6" s="35">
        <f t="shared" si="8"/>
        <v>105.21</v>
      </c>
      <c r="BW6" s="35">
        <f t="shared" si="8"/>
        <v>105.71</v>
      </c>
      <c r="BX6" s="35">
        <f t="shared" si="8"/>
        <v>106.01</v>
      </c>
      <c r="BY6" s="35">
        <f t="shared" si="8"/>
        <v>104.57</v>
      </c>
      <c r="BZ6" s="34" t="str">
        <f>IF(BZ7="","",IF(BZ7="-","【-】","【"&amp;SUBSTITUTE(TEXT(BZ7,"#,##0.00"),"-","△")&amp;"】"))</f>
        <v>【104.36】</v>
      </c>
      <c r="CA6" s="35">
        <f>IF(CA7="",NA(),CA7)</f>
        <v>225.88</v>
      </c>
      <c r="CB6" s="35">
        <f t="shared" ref="CB6:CJ6" si="9">IF(CB7="",NA(),CB7)</f>
        <v>213.42</v>
      </c>
      <c r="CC6" s="35">
        <f t="shared" si="9"/>
        <v>192.67</v>
      </c>
      <c r="CD6" s="35">
        <f t="shared" si="9"/>
        <v>192.28</v>
      </c>
      <c r="CE6" s="35">
        <f t="shared" si="9"/>
        <v>198.63</v>
      </c>
      <c r="CF6" s="35">
        <f t="shared" si="9"/>
        <v>171.78</v>
      </c>
      <c r="CG6" s="35">
        <f t="shared" si="9"/>
        <v>162.59</v>
      </c>
      <c r="CH6" s="35">
        <f t="shared" si="9"/>
        <v>162.15</v>
      </c>
      <c r="CI6" s="35">
        <f t="shared" si="9"/>
        <v>162.24</v>
      </c>
      <c r="CJ6" s="35">
        <f t="shared" si="9"/>
        <v>165.47</v>
      </c>
      <c r="CK6" s="34" t="str">
        <f>IF(CK7="","",IF(CK7="-","【-】","【"&amp;SUBSTITUTE(TEXT(CK7,"#,##0.00"),"-","△")&amp;"】"))</f>
        <v>【165.71】</v>
      </c>
      <c r="CL6" s="35">
        <f>IF(CL7="",NA(),CL7)</f>
        <v>67.05</v>
      </c>
      <c r="CM6" s="35">
        <f t="shared" ref="CM6:CU6" si="10">IF(CM7="",NA(),CM7)</f>
        <v>64.72</v>
      </c>
      <c r="CN6" s="35">
        <f t="shared" si="10"/>
        <v>64.430000000000007</v>
      </c>
      <c r="CO6" s="35">
        <f t="shared" si="10"/>
        <v>64.97</v>
      </c>
      <c r="CP6" s="35">
        <f t="shared" si="10"/>
        <v>64.22</v>
      </c>
      <c r="CQ6" s="35">
        <f t="shared" si="10"/>
        <v>59.68</v>
      </c>
      <c r="CR6" s="35">
        <f t="shared" si="10"/>
        <v>59.17</v>
      </c>
      <c r="CS6" s="35">
        <f t="shared" si="10"/>
        <v>59.34</v>
      </c>
      <c r="CT6" s="35">
        <f t="shared" si="10"/>
        <v>59.11</v>
      </c>
      <c r="CU6" s="35">
        <f t="shared" si="10"/>
        <v>59.74</v>
      </c>
      <c r="CV6" s="34" t="str">
        <f>IF(CV7="","",IF(CV7="-","【-】","【"&amp;SUBSTITUTE(TEXT(CV7,"#,##0.00"),"-","△")&amp;"】"))</f>
        <v>【60.41】</v>
      </c>
      <c r="CW6" s="35">
        <f>IF(CW7="",NA(),CW7)</f>
        <v>92.67</v>
      </c>
      <c r="CX6" s="35">
        <f t="shared" ref="CX6:DF6" si="11">IF(CX7="",NA(),CX7)</f>
        <v>92.66</v>
      </c>
      <c r="CY6" s="35">
        <f t="shared" si="11"/>
        <v>93.1</v>
      </c>
      <c r="CZ6" s="35">
        <f t="shared" si="11"/>
        <v>93.16</v>
      </c>
      <c r="DA6" s="35">
        <f t="shared" si="11"/>
        <v>93.42</v>
      </c>
      <c r="DB6" s="35">
        <f t="shared" si="11"/>
        <v>87.63</v>
      </c>
      <c r="DC6" s="35">
        <f t="shared" si="11"/>
        <v>87.6</v>
      </c>
      <c r="DD6" s="35">
        <f t="shared" si="11"/>
        <v>87.74</v>
      </c>
      <c r="DE6" s="35">
        <f t="shared" si="11"/>
        <v>87.91</v>
      </c>
      <c r="DF6" s="35">
        <f t="shared" si="11"/>
        <v>87.28</v>
      </c>
      <c r="DG6" s="34" t="str">
        <f>IF(DG7="","",IF(DG7="-","【-】","【"&amp;SUBSTITUTE(TEXT(DG7,"#,##0.00"),"-","△")&amp;"】"))</f>
        <v>【89.93】</v>
      </c>
      <c r="DH6" s="35">
        <f>IF(DH7="",NA(),DH7)</f>
        <v>48.93</v>
      </c>
      <c r="DI6" s="35">
        <f t="shared" ref="DI6:DQ6" si="12">IF(DI7="",NA(),DI7)</f>
        <v>50.93</v>
      </c>
      <c r="DJ6" s="35">
        <f t="shared" si="12"/>
        <v>49.07</v>
      </c>
      <c r="DK6" s="35">
        <f t="shared" si="12"/>
        <v>50.08</v>
      </c>
      <c r="DL6" s="35">
        <f t="shared" si="12"/>
        <v>50.69</v>
      </c>
      <c r="DM6" s="35">
        <f t="shared" si="12"/>
        <v>39.65</v>
      </c>
      <c r="DN6" s="35">
        <f t="shared" si="12"/>
        <v>45.25</v>
      </c>
      <c r="DO6" s="35">
        <f t="shared" si="12"/>
        <v>46.27</v>
      </c>
      <c r="DP6" s="35">
        <f t="shared" si="12"/>
        <v>46.88</v>
      </c>
      <c r="DQ6" s="35">
        <f t="shared" si="12"/>
        <v>46.94</v>
      </c>
      <c r="DR6" s="34" t="str">
        <f>IF(DR7="","",IF(DR7="-","【-】","【"&amp;SUBSTITUTE(TEXT(DR7,"#,##0.00"),"-","△")&amp;"】"))</f>
        <v>【48.12】</v>
      </c>
      <c r="DS6" s="35">
        <f>IF(DS7="",NA(),DS7)</f>
        <v>6.85</v>
      </c>
      <c r="DT6" s="35">
        <f t="shared" ref="DT6:EB6" si="13">IF(DT7="",NA(),DT7)</f>
        <v>11.36</v>
      </c>
      <c r="DU6" s="35">
        <f t="shared" si="13"/>
        <v>8.3699999999999992</v>
      </c>
      <c r="DV6" s="35">
        <f t="shared" si="13"/>
        <v>9.52</v>
      </c>
      <c r="DW6" s="35">
        <f t="shared" si="13"/>
        <v>9.64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0.91</v>
      </c>
      <c r="EE6" s="35">
        <f t="shared" ref="EE6:EM6" si="14">IF(EE7="",NA(),EE7)</f>
        <v>0.36</v>
      </c>
      <c r="EF6" s="35">
        <f t="shared" si="14"/>
        <v>0.09</v>
      </c>
      <c r="EG6" s="35">
        <f t="shared" si="14"/>
        <v>0.51</v>
      </c>
      <c r="EH6" s="35">
        <f t="shared" si="14"/>
        <v>0.95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262099</v>
      </c>
      <c r="D7" s="37">
        <v>46</v>
      </c>
      <c r="E7" s="37">
        <v>1</v>
      </c>
      <c r="F7" s="37">
        <v>0</v>
      </c>
      <c r="G7" s="37">
        <v>1</v>
      </c>
      <c r="H7" s="37" t="s">
        <v>105</v>
      </c>
      <c r="I7" s="37" t="s">
        <v>106</v>
      </c>
      <c r="J7" s="37" t="s">
        <v>107</v>
      </c>
      <c r="K7" s="37" t="s">
        <v>108</v>
      </c>
      <c r="L7" s="37" t="s">
        <v>109</v>
      </c>
      <c r="M7" s="37" t="s">
        <v>110</v>
      </c>
      <c r="N7" s="38" t="s">
        <v>111</v>
      </c>
      <c r="O7" s="38">
        <v>61.6</v>
      </c>
      <c r="P7" s="38">
        <v>100</v>
      </c>
      <c r="Q7" s="38">
        <v>3142</v>
      </c>
      <c r="R7" s="38">
        <v>81064</v>
      </c>
      <c r="S7" s="38">
        <v>19.170000000000002</v>
      </c>
      <c r="T7" s="38">
        <v>4228.6899999999996</v>
      </c>
      <c r="U7" s="38">
        <v>81073</v>
      </c>
      <c r="V7" s="38">
        <v>12.36</v>
      </c>
      <c r="W7" s="38">
        <v>6559.3</v>
      </c>
      <c r="X7" s="38">
        <v>101.77</v>
      </c>
      <c r="Y7" s="38">
        <v>106.92</v>
      </c>
      <c r="Z7" s="38">
        <v>113.58</v>
      </c>
      <c r="AA7" s="38">
        <v>110.28</v>
      </c>
      <c r="AB7" s="38">
        <v>107.43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390.6</v>
      </c>
      <c r="AU7" s="38">
        <v>287.08</v>
      </c>
      <c r="AV7" s="38">
        <v>321.58</v>
      </c>
      <c r="AW7" s="38">
        <v>315.97000000000003</v>
      </c>
      <c r="AX7" s="38">
        <v>296.10000000000002</v>
      </c>
      <c r="AY7" s="38">
        <v>739.59</v>
      </c>
      <c r="AZ7" s="38">
        <v>335.95</v>
      </c>
      <c r="BA7" s="38">
        <v>346.59</v>
      </c>
      <c r="BB7" s="38">
        <v>357.82</v>
      </c>
      <c r="BC7" s="38">
        <v>355.5</v>
      </c>
      <c r="BD7" s="38">
        <v>264.33999999999997</v>
      </c>
      <c r="BE7" s="38">
        <v>222.7</v>
      </c>
      <c r="BF7" s="38">
        <v>233.44</v>
      </c>
      <c r="BG7" s="38">
        <v>250.39</v>
      </c>
      <c r="BH7" s="38">
        <v>258.48</v>
      </c>
      <c r="BI7" s="38">
        <v>261.49</v>
      </c>
      <c r="BJ7" s="38">
        <v>324.08999999999997</v>
      </c>
      <c r="BK7" s="38">
        <v>319.82</v>
      </c>
      <c r="BL7" s="38">
        <v>312.02999999999997</v>
      </c>
      <c r="BM7" s="38">
        <v>307.45999999999998</v>
      </c>
      <c r="BN7" s="38">
        <v>312.58</v>
      </c>
      <c r="BO7" s="38">
        <v>274.27</v>
      </c>
      <c r="BP7" s="38">
        <v>96.86</v>
      </c>
      <c r="BQ7" s="38">
        <v>102.64</v>
      </c>
      <c r="BR7" s="38">
        <v>108.16</v>
      </c>
      <c r="BS7" s="38">
        <v>103.16</v>
      </c>
      <c r="BT7" s="38">
        <v>99.96</v>
      </c>
      <c r="BU7" s="38">
        <v>99.46</v>
      </c>
      <c r="BV7" s="38">
        <v>105.21</v>
      </c>
      <c r="BW7" s="38">
        <v>105.71</v>
      </c>
      <c r="BX7" s="38">
        <v>106.01</v>
      </c>
      <c r="BY7" s="38">
        <v>104.57</v>
      </c>
      <c r="BZ7" s="38">
        <v>104.36</v>
      </c>
      <c r="CA7" s="38">
        <v>225.88</v>
      </c>
      <c r="CB7" s="38">
        <v>213.42</v>
      </c>
      <c r="CC7" s="38">
        <v>192.67</v>
      </c>
      <c r="CD7" s="38">
        <v>192.28</v>
      </c>
      <c r="CE7" s="38">
        <v>198.63</v>
      </c>
      <c r="CF7" s="38">
        <v>171.78</v>
      </c>
      <c r="CG7" s="38">
        <v>162.59</v>
      </c>
      <c r="CH7" s="38">
        <v>162.15</v>
      </c>
      <c r="CI7" s="38">
        <v>162.24</v>
      </c>
      <c r="CJ7" s="38">
        <v>165.47</v>
      </c>
      <c r="CK7" s="38">
        <v>165.71</v>
      </c>
      <c r="CL7" s="38">
        <v>67.05</v>
      </c>
      <c r="CM7" s="38">
        <v>64.72</v>
      </c>
      <c r="CN7" s="38">
        <v>64.430000000000007</v>
      </c>
      <c r="CO7" s="38">
        <v>64.97</v>
      </c>
      <c r="CP7" s="38">
        <v>64.22</v>
      </c>
      <c r="CQ7" s="38">
        <v>59.68</v>
      </c>
      <c r="CR7" s="38">
        <v>59.17</v>
      </c>
      <c r="CS7" s="38">
        <v>59.34</v>
      </c>
      <c r="CT7" s="38">
        <v>59.11</v>
      </c>
      <c r="CU7" s="38">
        <v>59.74</v>
      </c>
      <c r="CV7" s="38">
        <v>60.41</v>
      </c>
      <c r="CW7" s="38">
        <v>92.67</v>
      </c>
      <c r="CX7" s="38">
        <v>92.66</v>
      </c>
      <c r="CY7" s="38">
        <v>93.1</v>
      </c>
      <c r="CZ7" s="38">
        <v>93.16</v>
      </c>
      <c r="DA7" s="38">
        <v>93.42</v>
      </c>
      <c r="DB7" s="38">
        <v>87.63</v>
      </c>
      <c r="DC7" s="38">
        <v>87.6</v>
      </c>
      <c r="DD7" s="38">
        <v>87.74</v>
      </c>
      <c r="DE7" s="38">
        <v>87.91</v>
      </c>
      <c r="DF7" s="38">
        <v>87.28</v>
      </c>
      <c r="DG7" s="38">
        <v>89.93</v>
      </c>
      <c r="DH7" s="38">
        <v>48.93</v>
      </c>
      <c r="DI7" s="38">
        <v>50.93</v>
      </c>
      <c r="DJ7" s="38">
        <v>49.07</v>
      </c>
      <c r="DK7" s="38">
        <v>50.08</v>
      </c>
      <c r="DL7" s="38">
        <v>50.69</v>
      </c>
      <c r="DM7" s="38">
        <v>39.65</v>
      </c>
      <c r="DN7" s="38">
        <v>45.25</v>
      </c>
      <c r="DO7" s="38">
        <v>46.27</v>
      </c>
      <c r="DP7" s="38">
        <v>46.88</v>
      </c>
      <c r="DQ7" s="38">
        <v>46.94</v>
      </c>
      <c r="DR7" s="38">
        <v>48.12</v>
      </c>
      <c r="DS7" s="38">
        <v>6.85</v>
      </c>
      <c r="DT7" s="38">
        <v>11.36</v>
      </c>
      <c r="DU7" s="38">
        <v>8.3699999999999992</v>
      </c>
      <c r="DV7" s="38">
        <v>9.52</v>
      </c>
      <c r="DW7" s="38">
        <v>9.64</v>
      </c>
      <c r="DX7" s="38">
        <v>9.7100000000000009</v>
      </c>
      <c r="DY7" s="38">
        <v>10.71</v>
      </c>
      <c r="DZ7" s="38">
        <v>10.93</v>
      </c>
      <c r="EA7" s="38">
        <v>13.39</v>
      </c>
      <c r="EB7" s="38">
        <v>14.48</v>
      </c>
      <c r="EC7" s="38">
        <v>15.89</v>
      </c>
      <c r="ED7" s="38">
        <v>0.91</v>
      </c>
      <c r="EE7" s="38">
        <v>0.36</v>
      </c>
      <c r="EF7" s="38">
        <v>0.09</v>
      </c>
      <c r="EG7" s="38">
        <v>0.51</v>
      </c>
      <c r="EH7" s="38">
        <v>0.95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雅俊</dc:creator>
  <cp:lastModifiedBy>長岡京市役所</cp:lastModifiedBy>
  <cp:lastPrinted>2019-01-29T00:52:44Z</cp:lastPrinted>
  <dcterms:created xsi:type="dcterms:W3CDTF">2019-01-23T00:07:05Z</dcterms:created>
  <dcterms:modified xsi:type="dcterms:W3CDTF">2019-02-01T01:45:55Z</dcterms:modified>
</cp:coreProperties>
</file>