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４年度決算\02 ①３月公表分【㉙～新規】\06 市町村回答\10 長岡京市○\"/>
    </mc:Choice>
  </mc:AlternateContent>
  <xr:revisionPtr revIDLastSave="0" documentId="13_ncr:1_{7E4E04BD-61CB-489B-A4E0-E6AE5320583D}" xr6:coauthVersionLast="36" xr6:coauthVersionMax="36" xr10:uidLastSave="{00000000-0000-0000-0000-000000000000}"/>
  <bookViews>
    <workbookView xWindow="0" yWindow="0" windowWidth="23040" windowHeight="8976" tabRatio="757"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BE41" i="10"/>
  <c r="AM41" i="10"/>
  <c r="U41" i="10"/>
  <c r="C41" i="10"/>
  <c r="BE40" i="10"/>
  <c r="AM40" i="10"/>
  <c r="U40" i="10"/>
  <c r="C40" i="10"/>
  <c r="BE39" i="10"/>
  <c r="AM39" i="10"/>
  <c r="U39" i="10"/>
  <c r="C39" i="10"/>
  <c r="BE38" i="10"/>
  <c r="AM38" i="10"/>
  <c r="U38" i="10"/>
  <c r="C38" i="10"/>
  <c r="BE37" i="10"/>
  <c r="AM37" i="10"/>
  <c r="C37" i="10"/>
  <c r="BE36" i="10"/>
  <c r="AM36" i="10"/>
  <c r="C36" i="10"/>
  <c r="BE35" i="10"/>
  <c r="BW34" i="10"/>
  <c r="BW35" i="10" s="1"/>
  <c r="BW36" i="10" s="1"/>
  <c r="BW37" i="10" s="1"/>
  <c r="BW38" i="10" s="1"/>
  <c r="BW39" i="10" s="1"/>
  <c r="BW40" i="10" s="1"/>
  <c r="BW41" i="10" s="1"/>
  <c r="BW42" i="10" s="1"/>
  <c r="BW43" i="10" s="1"/>
  <c r="BE34" i="10"/>
  <c r="C34" i="10"/>
  <c r="CO34" i="10" l="1"/>
  <c r="CO35" i="10" s="1"/>
  <c r="CO36" i="10" s="1"/>
  <c r="CO37" i="10" s="1"/>
  <c r="CO38" i="10" s="1"/>
  <c r="CO39" i="10" s="1"/>
  <c r="CO40" i="10" s="1"/>
  <c r="CO41" i="10" s="1"/>
  <c r="U34" i="10"/>
  <c r="U35" i="10" s="1"/>
  <c r="U36" i="10" s="1"/>
  <c r="U37" i="10" s="1"/>
  <c r="C35" i="10"/>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<sst xmlns="http://schemas.openxmlformats.org/spreadsheetml/2006/main" count="1112" uniqueCount="607">
  <si>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</si>
  <si>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</si>
  <si>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</si>
  <si>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</si>
  <si>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</si>
  <si>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</si>
  <si>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</si>
  <si>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</si>
  <si>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</si>
  <si>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</si>
  <si>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</si>
  <si>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</si>
  <si>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</si>
  <si>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</si>
  <si>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</si>
  <si>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</si>
  <si>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</si>
  <si>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</si>
  <si>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</si>
  <si>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</si>
  <si>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</si>
  <si>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</si>
  <si>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</si>
  <si>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</si>
  <si>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</si>
  <si>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</si>
  <si>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</si>
  <si>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</si>
  <si>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</si>
  <si>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</si>
  <si>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</si>
  <si>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</si>
  <si>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</si>
  <si>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</si>
  <si>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</si>
  <si>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</si>
  <si>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</si>
  <si>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</si>
  <si>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</si>
  <si>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</si>
  <si>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</si>
  <si>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</si>
  <si>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</si>
  <si>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</si>
  <si>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</si>
  <si>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</si>
  <si>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</si>
  <si>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</si>
  <si>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</si>
  <si>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</si>
  <si>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</si>
  <si>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</si>
  <si>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</si>
  <si>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</si>
  <si>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</si>
  <si>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</si>
  <si>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</si>
  <si>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</si>
  <si>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</si>
  <si>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</si>
  <si>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</si>
  <si>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</si>
  <si>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</si>
  <si>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</si>
  <si>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</si>
  <si>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</si>
  <si>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</si>
  <si>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</si>
  <si>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</si>
  <si>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</si>
  <si>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</si>
  <si>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</si>
  <si>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</si>
  <si>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</si>
  <si>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</si>
  <si>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</si>
  <si>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</si>
  <si>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</si>
  <si>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</si>
  <si>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</si>
  <si>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</si>
  <si>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</si>
  <si>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</si>
  <si>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</si>
  <si>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</si>
  <si>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</si>
  <si>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</si>
  <si>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</si>
  <si>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</si>
  <si>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</si>
  <si>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</si>
  <si>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</si>
  <si>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</si>
  <si>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</si>
  <si>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</si>
  <si>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</si>
  <si>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</si>
  <si>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</si>
  <si>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</si>
  <si>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</si>
  <si>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長岡京市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</si>
  <si>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</si>
  <si>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</si>
  <si>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</si>
  <si>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</si>
  <si>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</si>
  <si>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</si>
  <si>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</si>
  <si>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</si>
  <si>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</si>
  <si>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</si>
  <si>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</si>
  <si>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</si>
  <si>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</si>
  <si>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</si>
  <si>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</si>
  <si>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</si>
  <si>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</si>
  <si>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</si>
  <si>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</si>
  <si>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</si>
  <si>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</si>
  <si>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</si>
  <si>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</si>
  <si>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</si>
  <si>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</si>
  <si>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</si>
  <si>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</si>
  <si>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</si>
  <si>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</si>
  <si>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</si>
  <si>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</si>
  <si>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</si>
  <si>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</si>
  <si>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</si>
  <si>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</si>
  <si>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</si>
  <si>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</si>
  <si>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</si>
  <si>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</si>
  <si>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</si>
  <si>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</si>
  <si>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</si>
  <si>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</si>
  <si>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</si>
  <si>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</si>
  <si>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</si>
  <si>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</si>
  <si>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</si>
  <si>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</si>
  <si>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</si>
  <si>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</si>
  <si>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</si>
  <si>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</si>
  <si>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</si>
  <si>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</si>
  <si>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</si>
  <si>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</si>
  <si>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</si>
  <si>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</si>
  <si>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</si>
  <si>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</si>
  <si>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</si>
  <si>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</si>
  <si>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</si>
  <si>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</si>
  <si>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</si>
  <si>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</si>
  <si>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</si>
  <si>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</si>
  <si>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</si>
  <si>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</si>
  <si>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</si>
  <si>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</si>
  <si>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</si>
  <si>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</si>
  <si>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</si>
  <si>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</si>
  <si>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</si>
  <si>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</si>
  <si>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</si>
  <si>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</si>
  <si>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</si>
  <si>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</si>
  <si>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</si>
  <si>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</si>
  <si>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</si>
  <si>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</si>
  <si>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</si>
  <si>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</si>
  <si>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</si>
  <si>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</si>
  <si>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</si>
  <si>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</si>
  <si>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</si>
  <si>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</si>
  <si>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</si>
  <si>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</si>
  <si>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</si>
  <si>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</si>
  <si>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</si>
  <si>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</si>
  <si>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</si>
  <si>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</si>
  <si>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</si>
  <si>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</si>
  <si>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</si>
  <si>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</si>
  <si>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</si>
  <si>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</si>
  <si>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</si>
  <si>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</si>
  <si>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</si>
  <si>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</si>
  <si>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</si>
  <si>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</si>
  <si>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</si>
  <si>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</si>
  <si>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</si>
  <si>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京都府長岡京市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</si>
  <si>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</si>
  <si>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</si>
  <si>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</si>
  <si>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</si>
  <si>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</si>
  <si>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</si>
  <si>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</si>
  <si>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</si>
  <si>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</si>
  <si>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</si>
  <si>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</si>
  <si>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</si>
  <si>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</si>
  <si>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</si>
  <si>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</si>
  <si>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</si>
  <si>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</si>
  <si>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</si>
  <si>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</si>
  <si>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</si>
  <si>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</si>
  <si>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</si>
  <si>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</si>
  <si>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</si>
  <si>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</si>
  <si>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</si>
  <si>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</si>
  <si>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</si>
  <si>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</si>
  <si>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</si>
  <si>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</si>
  <si>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</si>
  <si>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</si>
  <si>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</si>
  <si>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</si>
  <si>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</si>
  <si>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</si>
  <si>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</si>
  <si>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</si>
  <si>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</si>
  <si>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</si>
  <si>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</si>
  <si>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</si>
  <si>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</si>
  <si>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</si>
  <si>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</si>
  <si>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</si>
  <si>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</si>
  <si>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</si>
  <si>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</si>
  <si>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</si>
  <si>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</si>
  <si>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</si>
  <si>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</si>
  <si>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</si>
  <si>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</si>
  <si>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</si>
  <si>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</si>
  <si>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</si>
  <si>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</si>
  <si>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</si>
  <si>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</si>
  <si>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</si>
  <si>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</si>
  <si>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</si>
  <si>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</si>
  <si>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</si>
  <si>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</si>
  <si>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</si>
  <si>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</si>
  <si>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</si>
  <si>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</si>
  <si>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</si>
  <si>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</si>
  <si>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</si>
  <si>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</si>
  <si>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</si>
  <si>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</si>
  <si>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</si>
  <si>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</si>
  <si>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</si>
  <si>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</si>
  <si>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</si>
  <si>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</si>
  <si>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</si>
  <si>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</si>
  <si>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</si>
  <si>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</si>
  <si>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</si>
  <si>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</si>
  <si>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</si>
  <si>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</si>
  <si>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</si>
  <si>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</si>
  <si>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</si>
  <si>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</si>
  <si>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</si>
  <si>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</si>
  <si>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</si>
  <si>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</si>
  <si>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</si>
  <si>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</si>
  <si>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</si>
  <si>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</si>
  <si>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</si>
  <si>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</si>
  <si>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</si>
  <si>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</si>
  <si>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</si>
  <si>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</si>
  <si>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</si>
  <si>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</si>
  <si>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</si>
  <si>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</si>
  <si>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</si>
  <si>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</si>
  <si>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</si>
  <si>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</si>
  <si>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</si>
  <si>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</si>
  <si>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</si>
  <si>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</si>
  <si>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</si>
  <si>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</si>
  <si>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</si>
  <si>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駐車場整備</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</si>
  <si>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</si>
  <si>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</si>
  <si>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</si>
  <si>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</si>
  <si>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</si>
  <si>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</si>
  <si>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</si>
  <si>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</si>
  <si>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</si>
  <si>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</si>
  <si>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</si>
  <si>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</si>
  <si>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</si>
  <si>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</si>
  <si>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</si>
  <si>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</si>
  <si>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</si>
  <si>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</si>
  <si>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</si>
  <si>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</si>
  <si>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</si>
  <si>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</si>
  <si>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</si>
  <si>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</si>
  <si>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</si>
  <si>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</si>
  <si>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京都府長岡京市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</si>
  <si>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</si>
  <si>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</si>
  <si>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</si>
  <si>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</si>
  <si>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</si>
  <si>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</si>
  <si>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</si>
  <si>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</si>
  <si>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</si>
  <si>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</si>
  <si>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</si>
  <si>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</si>
  <si>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</si>
  <si>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</si>
  <si>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</si>
  <si>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</si>
  <si>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</si>
  <si>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</si>
  <si>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</si>
  <si>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</si>
  <si>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乙訓休日応急診療所特別会計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</si>
  <si>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</si>
  <si>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</si>
  <si>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</si>
  <si>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</si>
  <si>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</si>
  <si>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</si>
  <si>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</si>
  <si>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</si>
  <si>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</si>
  <si>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</si>
  <si>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</si>
  <si>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</si>
  <si>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</si>
  <si>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</si>
  <si>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</si>
  <si>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</si>
  <si>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</si>
  <si>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駐車場事業特別会計</t>
    <phoneticPr fontId="5"/>
  </si>
  <si>
    <t>長岡京市水道事業会計</t>
    <phoneticPr fontId="5"/>
  </si>
  <si>
    <t>法適用企業</t>
    <phoneticPr fontId="5"/>
  </si>
  <si>
    <t>長岡京市公共下水道事業会計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</si>
  <si>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</si>
  <si>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</si>
  <si>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</si>
  <si>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</si>
  <si>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</si>
  <si>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</si>
  <si>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</si>
  <si>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</si>
  <si>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</si>
  <si>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</si>
  <si>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</si>
  <si>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</si>
  <si>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</si>
  <si>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</si>
  <si>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</si>
  <si>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</si>
  <si>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</si>
  <si>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</si>
  <si>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</si>
  <si>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</si>
  <si>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</si>
  <si>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</si>
  <si>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</si>
  <si>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</si>
  <si>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</si>
  <si>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</si>
  <si>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</si>
  <si>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</si>
  <si>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</si>
  <si>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</si>
  <si>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</si>
  <si>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</si>
  <si>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</si>
  <si>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</si>
  <si>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</si>
  <si>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</si>
  <si>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</si>
  <si>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</si>
  <si>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</si>
  <si>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</si>
  <si>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</si>
  <si>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</si>
  <si>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</si>
  <si>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</si>
  <si>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</si>
  <si>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</si>
  <si>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</si>
  <si>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</si>
  <si>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</si>
  <si>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</si>
  <si>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</si>
  <si>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</si>
  <si>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</si>
  <si>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</si>
  <si>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</si>
  <si>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</si>
  <si>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</si>
  <si>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</si>
  <si>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</si>
  <si>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長岡京市水道事業会計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</si>
  <si>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</si>
  <si>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</si>
  <si>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</si>
  <si>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</si>
  <si>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</si>
  <si>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</si>
  <si>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</si>
  <si>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</si>
  <si>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</si>
  <si>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</si>
  <si>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</si>
  <si>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</si>
  <si>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</si>
  <si>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</si>
  <si>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</si>
  <si>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</si>
  <si>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</si>
  <si>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</si>
  <si>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</si>
  <si>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</si>
  <si>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</si>
  <si>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</si>
  <si>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</si>
  <si>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</si>
  <si>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</si>
  <si>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</si>
  <si>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</si>
  <si>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</si>
  <si>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</si>
  <si>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</si>
  <si>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</si>
  <si>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</si>
  <si>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</si>
  <si>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</si>
  <si>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</si>
  <si>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</si>
  <si>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</si>
  <si>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</si>
  <si>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</si>
  <si>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</si>
  <si>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</si>
  <si>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</si>
  <si>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</si>
  <si>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</si>
  <si>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</si>
  <si>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</si>
  <si>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</si>
  <si>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</si>
  <si>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</si>
  <si>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</si>
  <si>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</si>
  <si>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</si>
  <si>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</si>
  <si>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</si>
  <si>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</si>
  <si>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</si>
  <si>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</si>
  <si>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</si>
  <si>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</si>
  <si>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</si>
  <si>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</si>
  <si>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</si>
  <si>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</si>
  <si>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</si>
  <si>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</si>
  <si>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</si>
  <si>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</si>
  <si>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</si>
  <si>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</si>
  <si>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</si>
  <si>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</si>
  <si>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</si>
  <si>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</si>
  <si>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</si>
  <si>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</si>
  <si>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</si>
  <si>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</si>
  <si>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</si>
  <si>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</si>
  <si>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</si>
  <si>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</si>
  <si>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</si>
  <si>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</si>
  <si>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</si>
  <si>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</si>
  <si>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</si>
  <si>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</si>
  <si>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0.56</t>
  </si>
  <si>
    <t>▲ 0.62</t>
  </si>
  <si>
    <t>長岡京市水道事業会計</t>
  </si>
  <si>
    <t>一般会計</t>
  </si>
  <si>
    <t>介護保険事業特別会計</t>
  </si>
  <si>
    <t>国民健康保険事業特別会計</t>
  </si>
  <si>
    <t>乙訓休日応急診療所特別会計</t>
  </si>
  <si>
    <t>長岡京市公共下水道事業会計</t>
  </si>
  <si>
    <t>後期高齢者医療事業特別会計</t>
  </si>
  <si>
    <t>駐車場事業特別会計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</si>
  <si>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</si>
  <si>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</si>
  <si>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</si>
  <si>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</si>
  <si>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</si>
  <si>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</si>
  <si>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</si>
  <si>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</si>
  <si>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長岡京都市開発</t>
  </si>
  <si>
    <t>長岡京市埋蔵文化財センター</t>
  </si>
  <si>
    <t>長岡京水資源対策基金</t>
  </si>
  <si>
    <t>長岡京市スポーツ協会</t>
  </si>
  <si>
    <t>乙訓勤労者福祉サービスセンター</t>
  </si>
  <si>
    <t>長岡京市緑の協会</t>
  </si>
  <si>
    <t>〇</t>
    <phoneticPr fontId="2"/>
  </si>
  <si>
    <t>乙訓土地開発公社</t>
  </si>
  <si>
    <t>京都府長岡京記念文化事業団</t>
  </si>
  <si>
    <t>乙訓環境衛生組合</t>
  </si>
  <si>
    <t>桂川・小畑川水防事務組合</t>
  </si>
  <si>
    <t>乙訓福祉施設事務組合</t>
  </si>
  <si>
    <t>京都府自治会館管理組合</t>
  </si>
  <si>
    <t>京都府住宅新築資金等貸付事業管理組合（一般会計）</t>
  </si>
  <si>
    <t>京都府住宅新築資金等貸付事業管理組合（特別会計）</t>
  </si>
  <si>
    <t>乙訓消防組合</t>
  </si>
  <si>
    <t>京都府後期高齢者医療広域連合（一般会計）</t>
  </si>
  <si>
    <t>京都府後期高齢者医療広域連合（後期高齢者医療特別会計）</t>
  </si>
  <si>
    <t>京都地方税機構</t>
  </si>
  <si>
    <t>-</t>
    <phoneticPr fontId="2"/>
  </si>
  <si>
    <t>-</t>
    <phoneticPr fontId="2"/>
  </si>
  <si>
    <t>庁舎建設基金</t>
    <rPh sb="0" eb="2">
      <t>チョウシャ</t>
    </rPh>
    <rPh sb="2" eb="4">
      <t>ケンセツ</t>
    </rPh>
    <rPh sb="4" eb="6">
      <t>キキン</t>
    </rPh>
    <phoneticPr fontId="5"/>
  </si>
  <si>
    <t>公共施設整備基金</t>
    <rPh sb="0" eb="2">
      <t>コウキョウ</t>
    </rPh>
    <rPh sb="2" eb="4">
      <t>シセツ</t>
    </rPh>
    <rPh sb="4" eb="6">
      <t>セイビ</t>
    </rPh>
    <rPh sb="6" eb="8">
      <t>キキン</t>
    </rPh>
    <phoneticPr fontId="2"/>
  </si>
  <si>
    <t>公園・緑地整備基金</t>
    <rPh sb="0" eb="2">
      <t>コウエン</t>
    </rPh>
    <rPh sb="3" eb="5">
      <t>リョクチ</t>
    </rPh>
    <rPh sb="5" eb="7">
      <t>セイビ</t>
    </rPh>
    <rPh sb="7" eb="9">
      <t>キキン</t>
    </rPh>
    <phoneticPr fontId="2"/>
  </si>
  <si>
    <t>職員退職基金</t>
    <rPh sb="0" eb="2">
      <t>ショクイン</t>
    </rPh>
    <rPh sb="2" eb="4">
      <t>タイショク</t>
    </rPh>
    <rPh sb="4" eb="6">
      <t>キキン</t>
    </rPh>
    <phoneticPr fontId="2"/>
  </si>
  <si>
    <t>ふるさと振興基金</t>
    <rPh sb="4" eb="8">
      <t>シンコウキキン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</si>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</sst>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rgb="FF00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8" fillId="0" borderId="98" xfId="15" applyFont="1" applyBorder="1" applyAlignment="1" applyProtection="1">
      <alignment horizontal="left" vertical="center" shrinkToFit="1"/>
      <protection locked="0"/>
    </xf>
    <xf numFmtId="0" fontId="38" fillId="0" borderId="99" xfId="15" applyFont="1" applyBorder="1" applyAlignment="1" applyProtection="1">
      <alignment horizontal="left" vertical="center" shrinkToFit="1"/>
      <protection locked="0"/>
    </xf>
    <xf numFmtId="0" fontId="38"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8" fillId="0" borderId="112" xfId="15" applyFont="1" applyBorder="1" applyAlignment="1" applyProtection="1">
      <alignment horizontal="left" vertical="center" shrinkToFit="1"/>
      <protection locked="0"/>
    </xf>
    <xf numFmtId="0" fontId="38" fillId="0" borderId="113" xfId="15" applyFont="1" applyBorder="1" applyAlignment="1" applyProtection="1">
      <alignment horizontal="left" vertical="center" shrinkToFit="1"/>
      <protection locked="0"/>
    </xf>
    <xf numFmtId="0" fontId="38"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0" borderId="114"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8" fillId="0" borderId="98" xfId="12" applyFont="1" applyBorder="1" applyAlignment="1" applyProtection="1">
      <alignment horizontal="left" vertical="center" shrinkToFit="1"/>
      <protection locked="0"/>
    </xf>
    <xf numFmtId="0" fontId="38" fillId="0" borderId="99" xfId="12" applyFont="1" applyBorder="1" applyAlignment="1" applyProtection="1">
      <alignment horizontal="left" vertical="center" shrinkToFit="1"/>
      <protection locked="0"/>
    </xf>
    <xf numFmtId="0" fontId="38"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8" fillId="0" borderId="112" xfId="12" applyFont="1" applyBorder="1" applyAlignment="1" applyProtection="1">
      <alignment horizontal="left" vertical="center" shrinkToFit="1"/>
      <protection locked="0"/>
    </xf>
    <xf numFmtId="0" fontId="38" fillId="0" borderId="113" xfId="12" applyFont="1" applyBorder="1" applyAlignment="1" applyProtection="1">
      <alignment horizontal="left" vertical="center" shrinkToFit="1"/>
      <protection locked="0"/>
    </xf>
    <xf numFmtId="0" fontId="38"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5E85-46DC-9525-7C77D1B0F14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38200</c:v>
                </c:pt>
                <c:pt idx="1">
                  <c:v>46081</c:v>
                </c:pt>
                <c:pt idx="2">
                  <c:v>38070</c:v>
                </c:pt>
                <c:pt idx="3">
                  <c:v>59671</c:v>
                </c:pt>
                <c:pt idx="4">
                  <c:v>86926</c:v>
                </c:pt>
              </c:numCache>
            </c:numRef>
          </c:val>
          <c:smooth val="0"/>
          <c:extLst>
            <c:ext xmlns:c16="http://schemas.microsoft.com/office/drawing/2014/chart" uri="{C3380CC4-5D6E-409C-BE32-E72D297353CC}">
              <c16:uniqueId val="{00000001-5E85-46DC-9525-7C77D1B0F14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4.62</c:v>
                </c:pt>
                <c:pt idx="1">
                  <c:v>4.3499999999999996</c:v>
                </c:pt>
                <c:pt idx="2">
                  <c:v>8.9499999999999993</c:v>
                </c:pt>
                <c:pt idx="3">
                  <c:v>11.15</c:v>
                </c:pt>
                <c:pt idx="4">
                  <c:v>10.14</c:v>
                </c:pt>
              </c:numCache>
            </c:numRef>
          </c:val>
          <c:extLst>
            <c:ext xmlns:c16="http://schemas.microsoft.com/office/drawing/2014/chart" uri="{C3380CC4-5D6E-409C-BE32-E72D297353CC}">
              <c16:uniqueId val="{00000000-2717-4F8D-A5D3-01667CD7576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17.55</c:v>
                </c:pt>
                <c:pt idx="1">
                  <c:v>18.79</c:v>
                </c:pt>
                <c:pt idx="2">
                  <c:v>18.11</c:v>
                </c:pt>
                <c:pt idx="3">
                  <c:v>22.96</c:v>
                </c:pt>
                <c:pt idx="4">
                  <c:v>23.95</c:v>
                </c:pt>
              </c:numCache>
            </c:numRef>
          </c:val>
          <c:extLst>
            <c:ext xmlns:c16="http://schemas.microsoft.com/office/drawing/2014/chart" uri="{C3380CC4-5D6E-409C-BE32-E72D297353CC}">
              <c16:uniqueId val="{00000001-2717-4F8D-A5D3-01667CD7576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-0.56000000000000005</c:v>
                </c:pt>
                <c:pt idx="1">
                  <c:v>0.95</c:v>
                </c:pt>
                <c:pt idx="2">
                  <c:v>4.8</c:v>
                </c:pt>
                <c:pt idx="3">
                  <c:v>8.42</c:v>
                </c:pt>
                <c:pt idx="4">
                  <c:v>-0.62</c:v>
                </c:pt>
              </c:numCache>
            </c:numRef>
          </c:val>
          <c:smooth val="0"/>
          <c:extLst>
            <c:ext xmlns:c16="http://schemas.microsoft.com/office/drawing/2014/chart" uri="{C3380CC4-5D6E-409C-BE32-E72D297353CC}">
              <c16:uniqueId val="{00000002-2717-4F8D-A5D3-01667CD7576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C21-40EF-9DF3-F5DB0E526CF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C21-40EF-9DF3-F5DB0E526CFB}"/>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0.06</c:v>
                </c:pt>
                <c:pt idx="2">
                  <c:v>#N/A</c:v>
                </c:pt>
                <c:pt idx="3">
                  <c:v>0.06</c:v>
                </c:pt>
                <c:pt idx="4">
                  <c:v>#N/A</c:v>
                </c:pt>
                <c:pt idx="5">
                  <c:v>0.04</c:v>
                </c:pt>
                <c:pt idx="6">
                  <c:v>#N/A</c:v>
                </c:pt>
                <c:pt idx="7">
                  <c:v>0.04</c:v>
                </c:pt>
                <c:pt idx="8">
                  <c:v>#N/A</c:v>
                </c:pt>
                <c:pt idx="9">
                  <c:v>0.05</c:v>
                </c:pt>
              </c:numCache>
            </c:numRef>
          </c:val>
          <c:extLst>
            <c:ext xmlns:c16="http://schemas.microsoft.com/office/drawing/2014/chart" uri="{C3380CC4-5D6E-409C-BE32-E72D297353CC}">
              <c16:uniqueId val="{00000002-1C21-40EF-9DF3-F5DB0E526CFB}"/>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0.27</c:v>
                </c:pt>
                <c:pt idx="2">
                  <c:v>#N/A</c:v>
                </c:pt>
                <c:pt idx="3">
                  <c:v>0.32</c:v>
                </c:pt>
                <c:pt idx="4">
                  <c:v>#N/A</c:v>
                </c:pt>
                <c:pt idx="5">
                  <c:v>0.28999999999999998</c:v>
                </c:pt>
                <c:pt idx="6">
                  <c:v>#N/A</c:v>
                </c:pt>
                <c:pt idx="7">
                  <c:v>0.26</c:v>
                </c:pt>
                <c:pt idx="8">
                  <c:v>#N/A</c:v>
                </c:pt>
                <c:pt idx="9">
                  <c:v>0.35</c:v>
                </c:pt>
              </c:numCache>
            </c:numRef>
          </c:val>
          <c:extLst>
            <c:ext xmlns:c16="http://schemas.microsoft.com/office/drawing/2014/chart" uri="{C3380CC4-5D6E-409C-BE32-E72D297353CC}">
              <c16:uniqueId val="{00000003-1C21-40EF-9DF3-F5DB0E526CFB}"/>
            </c:ext>
          </c:extLst>
        </c:ser>
        <c:ser>
          <c:idx val="4"/>
          <c:order val="4"/>
          <c:tx>
            <c:strRef>
              <c:f>データシート!$A$31</c:f>
              <c:strCache>
                <c:ptCount val="1"/>
                <c:pt idx="0">
                  <c:v>長岡京市公共下水道事業会計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0.38</c:v>
                </c:pt>
                <c:pt idx="2">
                  <c:v>#N/A</c:v>
                </c:pt>
                <c:pt idx="3">
                  <c:v>0.42</c:v>
                </c:pt>
                <c:pt idx="4">
                  <c:v>#N/A</c:v>
                </c:pt>
                <c:pt idx="5">
                  <c:v>0.4</c:v>
                </c:pt>
                <c:pt idx="6">
                  <c:v>#N/A</c:v>
                </c:pt>
                <c:pt idx="7">
                  <c:v>0.4</c:v>
                </c:pt>
                <c:pt idx="8">
                  <c:v>#N/A</c:v>
                </c:pt>
                <c:pt idx="9">
                  <c:v>0.42</c:v>
                </c:pt>
              </c:numCache>
            </c:numRef>
          </c:val>
          <c:extLst>
            <c:ext xmlns:c16="http://schemas.microsoft.com/office/drawing/2014/chart" uri="{C3380CC4-5D6E-409C-BE32-E72D297353CC}">
              <c16:uniqueId val="{00000004-1C21-40EF-9DF3-F5DB0E526CFB}"/>
            </c:ext>
          </c:extLst>
        </c:ser>
        <c:ser>
          <c:idx val="5"/>
          <c:order val="5"/>
          <c:tx>
            <c:strRef>
              <c:f>データシート!$A$32</c:f>
              <c:strCache>
                <c:ptCount val="1"/>
                <c:pt idx="0">
                  <c:v>乙訓休日応急診療所特別会計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0.09</c:v>
                </c:pt>
                <c:pt idx="2">
                  <c:v>#N/A</c:v>
                </c:pt>
                <c:pt idx="3">
                  <c:v>0.1</c:v>
                </c:pt>
                <c:pt idx="4">
                  <c:v>#N/A</c:v>
                </c:pt>
                <c:pt idx="5">
                  <c:v>0</c:v>
                </c:pt>
                <c:pt idx="6">
                  <c:v>#N/A</c:v>
                </c:pt>
                <c:pt idx="7">
                  <c:v>0.02</c:v>
                </c:pt>
                <c:pt idx="8">
                  <c:v>#N/A</c:v>
                </c:pt>
                <c:pt idx="9">
                  <c:v>0.48</c:v>
                </c:pt>
              </c:numCache>
            </c:numRef>
          </c:val>
          <c:extLst>
            <c:ext xmlns:c16="http://schemas.microsoft.com/office/drawing/2014/chart" uri="{C3380CC4-5D6E-409C-BE32-E72D297353CC}">
              <c16:uniqueId val="{00000005-1C21-40EF-9DF3-F5DB0E526CFB}"/>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1.83</c:v>
                </c:pt>
                <c:pt idx="2">
                  <c:v>#N/A</c:v>
                </c:pt>
                <c:pt idx="3">
                  <c:v>0.6</c:v>
                </c:pt>
                <c:pt idx="4">
                  <c:v>#N/A</c:v>
                </c:pt>
                <c:pt idx="5">
                  <c:v>0.28000000000000003</c:v>
                </c:pt>
                <c:pt idx="6">
                  <c:v>#N/A</c:v>
                </c:pt>
                <c:pt idx="7">
                  <c:v>0.79</c:v>
                </c:pt>
                <c:pt idx="8">
                  <c:v>#N/A</c:v>
                </c:pt>
                <c:pt idx="9">
                  <c:v>0.5</c:v>
                </c:pt>
              </c:numCache>
            </c:numRef>
          </c:val>
          <c:extLst>
            <c:ext xmlns:c16="http://schemas.microsoft.com/office/drawing/2014/chart" uri="{C3380CC4-5D6E-409C-BE32-E72D297353CC}">
              <c16:uniqueId val="{00000006-1C21-40EF-9DF3-F5DB0E526CFB}"/>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1.1200000000000001</c:v>
                </c:pt>
                <c:pt idx="2">
                  <c:v>#N/A</c:v>
                </c:pt>
                <c:pt idx="3">
                  <c:v>1.21</c:v>
                </c:pt>
                <c:pt idx="4">
                  <c:v>#N/A</c:v>
                </c:pt>
                <c:pt idx="5">
                  <c:v>1.18</c:v>
                </c:pt>
                <c:pt idx="6">
                  <c:v>#N/A</c:v>
                </c:pt>
                <c:pt idx="7">
                  <c:v>1.1100000000000001</c:v>
                </c:pt>
                <c:pt idx="8">
                  <c:v>#N/A</c:v>
                </c:pt>
                <c:pt idx="9">
                  <c:v>1.04</c:v>
                </c:pt>
              </c:numCache>
            </c:numRef>
          </c:val>
          <c:extLst>
            <c:ext xmlns:c16="http://schemas.microsoft.com/office/drawing/2014/chart" uri="{C3380CC4-5D6E-409C-BE32-E72D297353CC}">
              <c16:uniqueId val="{00000007-1C21-40EF-9DF3-F5DB0E526CF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4.5199999999999996</c:v>
                </c:pt>
                <c:pt idx="2">
                  <c:v>#N/A</c:v>
                </c:pt>
                <c:pt idx="3">
                  <c:v>4.2300000000000004</c:v>
                </c:pt>
                <c:pt idx="4">
                  <c:v>#N/A</c:v>
                </c:pt>
                <c:pt idx="5">
                  <c:v>8.94</c:v>
                </c:pt>
                <c:pt idx="6">
                  <c:v>#N/A</c:v>
                </c:pt>
                <c:pt idx="7">
                  <c:v>11.12</c:v>
                </c:pt>
                <c:pt idx="8">
                  <c:v>#N/A</c:v>
                </c:pt>
                <c:pt idx="9">
                  <c:v>9.64</c:v>
                </c:pt>
              </c:numCache>
            </c:numRef>
          </c:val>
          <c:extLst>
            <c:ext xmlns:c16="http://schemas.microsoft.com/office/drawing/2014/chart" uri="{C3380CC4-5D6E-409C-BE32-E72D297353CC}">
              <c16:uniqueId val="{00000008-1C21-40EF-9DF3-F5DB0E526CFB}"/>
            </c:ext>
          </c:extLst>
        </c:ser>
        <c:ser>
          <c:idx val="9"/>
          <c:order val="9"/>
          <c:tx>
            <c:strRef>
              <c:f>データシート!$A$36</c:f>
              <c:strCache>
                <c:ptCount val="1"/>
                <c:pt idx="0">
                  <c:v>長岡京市水道事業会計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10.87</c:v>
                </c:pt>
                <c:pt idx="2">
                  <c:v>#N/A</c:v>
                </c:pt>
                <c:pt idx="3">
                  <c:v>11.67</c:v>
                </c:pt>
                <c:pt idx="4">
                  <c:v>#N/A</c:v>
                </c:pt>
                <c:pt idx="5">
                  <c:v>11.38</c:v>
                </c:pt>
                <c:pt idx="6">
                  <c:v>#N/A</c:v>
                </c:pt>
                <c:pt idx="7">
                  <c:v>10.45</c:v>
                </c:pt>
                <c:pt idx="8">
                  <c:v>#N/A</c:v>
                </c:pt>
                <c:pt idx="9">
                  <c:v>11.01</c:v>
                </c:pt>
              </c:numCache>
            </c:numRef>
          </c:val>
          <c:extLst>
            <c:ext xmlns:c16="http://schemas.microsoft.com/office/drawing/2014/chart" uri="{C3380CC4-5D6E-409C-BE32-E72D297353CC}">
              <c16:uniqueId val="{00000009-1C21-40EF-9DF3-F5DB0E526CF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3006</c:v>
                </c:pt>
                <c:pt idx="5">
                  <c:v>3058</c:v>
                </c:pt>
                <c:pt idx="8">
                  <c:v>3020</c:v>
                </c:pt>
                <c:pt idx="11">
                  <c:v>3072</c:v>
                </c:pt>
                <c:pt idx="14">
                  <c:v>3220</c:v>
                </c:pt>
              </c:numCache>
            </c:numRef>
          </c:val>
          <c:extLst>
            <c:ext xmlns:c16="http://schemas.microsoft.com/office/drawing/2014/chart" uri="{C3380CC4-5D6E-409C-BE32-E72D297353CC}">
              <c16:uniqueId val="{00000000-F4D9-4C95-9A2A-5E936BFF579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4D9-4C95-9A2A-5E936BFF579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44</c:v>
                </c:pt>
                <c:pt idx="3">
                  <c:v>129</c:v>
                </c:pt>
                <c:pt idx="6">
                  <c:v>104</c:v>
                </c:pt>
                <c:pt idx="9">
                  <c:v>18</c:v>
                </c:pt>
                <c:pt idx="12">
                  <c:v>133</c:v>
                </c:pt>
              </c:numCache>
            </c:numRef>
          </c:val>
          <c:extLst>
            <c:ext xmlns:c16="http://schemas.microsoft.com/office/drawing/2014/chart" uri="{C3380CC4-5D6E-409C-BE32-E72D297353CC}">
              <c16:uniqueId val="{00000002-F4D9-4C95-9A2A-5E936BFF579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158</c:v>
                </c:pt>
                <c:pt idx="3">
                  <c:v>198</c:v>
                </c:pt>
                <c:pt idx="6">
                  <c:v>231</c:v>
                </c:pt>
                <c:pt idx="9">
                  <c:v>248</c:v>
                </c:pt>
                <c:pt idx="12">
                  <c:v>189</c:v>
                </c:pt>
              </c:numCache>
            </c:numRef>
          </c:val>
          <c:extLst>
            <c:ext xmlns:c16="http://schemas.microsoft.com/office/drawing/2014/chart" uri="{C3380CC4-5D6E-409C-BE32-E72D297353CC}">
              <c16:uniqueId val="{00000003-F4D9-4C95-9A2A-5E936BFF579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444</c:v>
                </c:pt>
                <c:pt idx="3">
                  <c:v>540</c:v>
                </c:pt>
                <c:pt idx="6">
                  <c:v>511</c:v>
                </c:pt>
                <c:pt idx="9">
                  <c:v>458</c:v>
                </c:pt>
                <c:pt idx="12">
                  <c:v>440</c:v>
                </c:pt>
              </c:numCache>
            </c:numRef>
          </c:val>
          <c:extLst>
            <c:ext xmlns:c16="http://schemas.microsoft.com/office/drawing/2014/chart" uri="{C3380CC4-5D6E-409C-BE32-E72D297353CC}">
              <c16:uniqueId val="{00000004-F4D9-4C95-9A2A-5E936BFF579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4D9-4C95-9A2A-5E936BFF579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4D9-4C95-9A2A-5E936BFF579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2392</c:v>
                </c:pt>
                <c:pt idx="3">
                  <c:v>2544</c:v>
                </c:pt>
                <c:pt idx="6">
                  <c:v>2607</c:v>
                </c:pt>
                <c:pt idx="9">
                  <c:v>2764</c:v>
                </c:pt>
                <c:pt idx="12">
                  <c:v>2891</c:v>
                </c:pt>
              </c:numCache>
            </c:numRef>
          </c:val>
          <c:extLst>
            <c:ext xmlns:c16="http://schemas.microsoft.com/office/drawing/2014/chart" uri="{C3380CC4-5D6E-409C-BE32-E72D297353CC}">
              <c16:uniqueId val="{00000007-F4D9-4C95-9A2A-5E936BFF579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32</c:v>
                </c:pt>
                <c:pt idx="2">
                  <c:v>#N/A</c:v>
                </c:pt>
                <c:pt idx="3">
                  <c:v>#N/A</c:v>
                </c:pt>
                <c:pt idx="4">
                  <c:v>353</c:v>
                </c:pt>
                <c:pt idx="5">
                  <c:v>#N/A</c:v>
                </c:pt>
                <c:pt idx="6">
                  <c:v>#N/A</c:v>
                </c:pt>
                <c:pt idx="7">
                  <c:v>433</c:v>
                </c:pt>
                <c:pt idx="8">
                  <c:v>#N/A</c:v>
                </c:pt>
                <c:pt idx="9">
                  <c:v>#N/A</c:v>
                </c:pt>
                <c:pt idx="10">
                  <c:v>416</c:v>
                </c:pt>
                <c:pt idx="11">
                  <c:v>#N/A</c:v>
                </c:pt>
                <c:pt idx="12">
                  <c:v>#N/A</c:v>
                </c:pt>
                <c:pt idx="13">
                  <c:v>433</c:v>
                </c:pt>
                <c:pt idx="14">
                  <c:v>#N/A</c:v>
                </c:pt>
              </c:numCache>
            </c:numRef>
          </c:val>
          <c:smooth val="0"/>
          <c:extLst>
            <c:ext xmlns:c16="http://schemas.microsoft.com/office/drawing/2014/chart" uri="{C3380CC4-5D6E-409C-BE32-E72D297353CC}">
              <c16:uniqueId val="{00000008-F4D9-4C95-9A2A-5E936BFF579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29166</c:v>
                </c:pt>
                <c:pt idx="5">
                  <c:v>29008</c:v>
                </c:pt>
                <c:pt idx="8">
                  <c:v>28999</c:v>
                </c:pt>
                <c:pt idx="11">
                  <c:v>29154</c:v>
                </c:pt>
                <c:pt idx="14">
                  <c:v>28369</c:v>
                </c:pt>
              </c:numCache>
            </c:numRef>
          </c:val>
          <c:extLst>
            <c:ext xmlns:c16="http://schemas.microsoft.com/office/drawing/2014/chart" uri="{C3380CC4-5D6E-409C-BE32-E72D297353CC}">
              <c16:uniqueId val="{00000000-1C17-4671-9A97-A6BF05159E8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7005</c:v>
                </c:pt>
                <c:pt idx="5">
                  <c:v>6540</c:v>
                </c:pt>
                <c:pt idx="8">
                  <c:v>6407</c:v>
                </c:pt>
                <c:pt idx="11">
                  <c:v>7456</c:v>
                </c:pt>
                <c:pt idx="14">
                  <c:v>7777</c:v>
                </c:pt>
              </c:numCache>
            </c:numRef>
          </c:val>
          <c:extLst>
            <c:ext xmlns:c16="http://schemas.microsoft.com/office/drawing/2014/chart" uri="{C3380CC4-5D6E-409C-BE32-E72D297353CC}">
              <c16:uniqueId val="{00000001-1C17-4671-9A97-A6BF05159E8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7386</c:v>
                </c:pt>
                <c:pt idx="5">
                  <c:v>8333</c:v>
                </c:pt>
                <c:pt idx="8">
                  <c:v>8467</c:v>
                </c:pt>
                <c:pt idx="11">
                  <c:v>9710</c:v>
                </c:pt>
                <c:pt idx="14">
                  <c:v>10115</c:v>
                </c:pt>
              </c:numCache>
            </c:numRef>
          </c:val>
          <c:extLst>
            <c:ext xmlns:c16="http://schemas.microsoft.com/office/drawing/2014/chart" uri="{C3380CC4-5D6E-409C-BE32-E72D297353CC}">
              <c16:uniqueId val="{00000002-1C17-4671-9A97-A6BF05159E8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C17-4671-9A97-A6BF05159E8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C17-4671-9A97-A6BF05159E8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C17-4671-9A97-A6BF05159E8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3306</c:v>
                </c:pt>
                <c:pt idx="3">
                  <c:v>3127</c:v>
                </c:pt>
                <c:pt idx="6">
                  <c:v>3162</c:v>
                </c:pt>
                <c:pt idx="9">
                  <c:v>3193</c:v>
                </c:pt>
                <c:pt idx="12">
                  <c:v>3145</c:v>
                </c:pt>
              </c:numCache>
            </c:numRef>
          </c:val>
          <c:extLst>
            <c:ext xmlns:c16="http://schemas.microsoft.com/office/drawing/2014/chart" uri="{C3380CC4-5D6E-409C-BE32-E72D297353CC}">
              <c16:uniqueId val="{00000006-1C17-4671-9A97-A6BF05159E8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2747</c:v>
                </c:pt>
                <c:pt idx="3">
                  <c:v>2537</c:v>
                </c:pt>
                <c:pt idx="6">
                  <c:v>2378</c:v>
                </c:pt>
                <c:pt idx="9">
                  <c:v>2378</c:v>
                </c:pt>
                <c:pt idx="12">
                  <c:v>2158</c:v>
                </c:pt>
              </c:numCache>
            </c:numRef>
          </c:val>
          <c:extLst>
            <c:ext xmlns:c16="http://schemas.microsoft.com/office/drawing/2014/chart" uri="{C3380CC4-5D6E-409C-BE32-E72D297353CC}">
              <c16:uniqueId val="{00000007-1C17-4671-9A97-A6BF05159E8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7349</c:v>
                </c:pt>
                <c:pt idx="3">
                  <c:v>6409</c:v>
                </c:pt>
                <c:pt idx="6">
                  <c:v>5999</c:v>
                </c:pt>
                <c:pt idx="9">
                  <c:v>5718</c:v>
                </c:pt>
                <c:pt idx="12">
                  <c:v>5024</c:v>
                </c:pt>
              </c:numCache>
            </c:numRef>
          </c:val>
          <c:extLst>
            <c:ext xmlns:c16="http://schemas.microsoft.com/office/drawing/2014/chart" uri="{C3380CC4-5D6E-409C-BE32-E72D297353CC}">
              <c16:uniqueId val="{00000008-1C17-4671-9A97-A6BF05159E8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203</c:v>
                </c:pt>
                <c:pt idx="3">
                  <c:v>443</c:v>
                </c:pt>
                <c:pt idx="6">
                  <c:v>729</c:v>
                </c:pt>
                <c:pt idx="9">
                  <c:v>983</c:v>
                </c:pt>
                <c:pt idx="12">
                  <c:v>1022</c:v>
                </c:pt>
              </c:numCache>
            </c:numRef>
          </c:val>
          <c:extLst>
            <c:ext xmlns:c16="http://schemas.microsoft.com/office/drawing/2014/chart" uri="{C3380CC4-5D6E-409C-BE32-E72D297353CC}">
              <c16:uniqueId val="{00000009-1C17-4671-9A97-A6BF05159E8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31376</c:v>
                </c:pt>
                <c:pt idx="3">
                  <c:v>32531</c:v>
                </c:pt>
                <c:pt idx="6">
                  <c:v>32895</c:v>
                </c:pt>
                <c:pt idx="9">
                  <c:v>34274</c:v>
                </c:pt>
                <c:pt idx="12">
                  <c:v>36176</c:v>
                </c:pt>
              </c:numCache>
            </c:numRef>
          </c:val>
          <c:extLst>
            <c:ext xmlns:c16="http://schemas.microsoft.com/office/drawing/2014/chart" uri="{C3380CC4-5D6E-409C-BE32-E72D297353CC}">
              <c16:uniqueId val="{0000000A-1C17-4671-9A97-A6BF05159E8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1425</c:v>
                </c:pt>
                <c:pt idx="2">
                  <c:v>#N/A</c:v>
                </c:pt>
                <c:pt idx="3">
                  <c:v>#N/A</c:v>
                </c:pt>
                <c:pt idx="4">
                  <c:v>1165</c:v>
                </c:pt>
                <c:pt idx="5">
                  <c:v>#N/A</c:v>
                </c:pt>
                <c:pt idx="6">
                  <c:v>#N/A</c:v>
                </c:pt>
                <c:pt idx="7">
                  <c:v>1290</c:v>
                </c:pt>
                <c:pt idx="8">
                  <c:v>#N/A</c:v>
                </c:pt>
                <c:pt idx="9">
                  <c:v>#N/A</c:v>
                </c:pt>
                <c:pt idx="10">
                  <c:v>227</c:v>
                </c:pt>
                <c:pt idx="11">
                  <c:v>#N/A</c:v>
                </c:pt>
                <c:pt idx="12">
                  <c:v>#N/A</c:v>
                </c:pt>
                <c:pt idx="13">
                  <c:v>1265</c:v>
                </c:pt>
                <c:pt idx="14">
                  <c:v>#N/A</c:v>
                </c:pt>
              </c:numCache>
            </c:numRef>
          </c:val>
          <c:smooth val="0"/>
          <c:extLst>
            <c:ext xmlns:c16="http://schemas.microsoft.com/office/drawing/2014/chart" uri="{C3380CC4-5D6E-409C-BE32-E72D297353CC}">
              <c16:uniqueId val="{0000000B-1C17-4671-9A97-A6BF05159E8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3140</c:v>
                </c:pt>
                <c:pt idx="1">
                  <c:v>4195</c:v>
                </c:pt>
                <c:pt idx="2">
                  <c:v>4300</c:v>
                </c:pt>
              </c:numCache>
            </c:numRef>
          </c:val>
          <c:extLst>
            <c:ext xmlns:c16="http://schemas.microsoft.com/office/drawing/2014/chart" uri="{C3380CC4-5D6E-409C-BE32-E72D297353CC}">
              <c16:uniqueId val="{00000000-C0C5-4A30-A25E-7E85325B1B5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C0C5-4A30-A25E-7E85325B1B5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4248</c:v>
                </c:pt>
                <c:pt idx="1">
                  <c:v>4378</c:v>
                </c:pt>
                <c:pt idx="2">
                  <c:v>4782</c:v>
                </c:pt>
              </c:numCache>
            </c:numRef>
          </c:val>
          <c:extLst>
            <c:ext xmlns:c16="http://schemas.microsoft.com/office/drawing/2014/chart" uri="{C3380CC4-5D6E-409C-BE32-E72D297353CC}">
              <c16:uniqueId val="{00000002-C0C5-4A30-A25E-7E85325B1B5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京都府長岡京市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中学校給食整備工事や保育所改修・改築工事等の地方債の償還による元利償還金の増加に加え、債務負担行為に基づく支出額が増加している。今後は新庁舎等建設事業などに係る地方債の償還が本格化するため、緊急度・住民ニーズを的確に把握した事業の選択により、起債に大きく頼ることのない財政運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京都府長岡京市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充当可能基金や充当可能特定歳入などの充当可能財源等が増加した一方で、一般会計等の地方債残高がそれを上回って増加した結果、前年度より分子が大きくなった。令和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年度から令和</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年度までの継続費事業である新庁舎等建設事業等の影響により、基金の減少や地方債残高の増加により比率が上昇することが見込まれることから、今後も事業実施の適正化を図り、財政の健全化に努める。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京都府長岡京市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百万円取り崩した一方で、公共施設整備基金に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百万円、職員退職基金に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百万円を積み立てたことなどにより、基金全体では、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継続費事業である新庁舎等建設事業に充てるため取り崩しを予定している。そのほかにも、今後小学校を始めとする公共施設の建て替え等にも多額の費用が想定されていることや、市税の減少等不測の事態に備えておく必要もあることから、今後も事業の緊急性や費用対効果を丁寧に検証しながら健全な財政運営を継続し、一定の基金残額を確保しておく必要がある。市の最上位計画である長岡京市第４次総合計画の実施計画においても将来負担比率を指標の一つに位置付けており、その推移をマネジメントすることにより基金残高や地方債残高の適正維持を図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・庁舎建設基金：市庁舎の建設資金（用地取得費、建設事業費、改修事業費）及びこれらの経費かかる地方債の償還費を積み立てるため。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・公共施設整備基金：公共施設改修等に必要な資金を積み立てるため。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・公園・緑地整備基金：公園・緑地の整備（過年度分の公園・緑地費負担金の返還も含む）に必要な資金を積み立てるため。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・職員退職基金：職員退職手当の資金を積み立てるため。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・ふるさと振興基金：ふるさと振興事業推進の資金を積み立てるため。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・庁舎建設基金：庁舎建設工事に合わせて取り崩しを行ったため、減少した。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・公共施設整備基金：今後の公共施設の改修等に向けて積み立てを行ったことにより、増加した。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・公園緑地整備基金：公園整備費用に合わせて取り崩しを行ったたため、減少した。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・ふるさと振興事業基金：ふるさと振興事業に合わせて取り崩しを行ったたため、減少した。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・職員退職基金：利子分及び積立対象職員数の増に応じた積み立てを行ったことにより増加した。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・庁舎建設基金：庁舎建替工事に合わせて取り崩しを行う予定。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・ふるさと振興基金：前年度積立額を翌年度に取り崩し、寄附者の意向に沿った事業に充当することを原則とする</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・その他：基金の目的に沿って取り崩しを行う。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百万円を積み立てたことにより増加した。積立額の増加の要因としては、見込み以上に市税収入や地方交付税が増したことにより剰余が生じたことがあげられる。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年ぶりに取り崩しを行い、基金残高が減少したが、令和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年度は取り崩しを行わず、元金分及び利子分の積み立てを行ったため増となった。財政調整基金の取り崩しを抑えつつ、いかに持続可能な財政運営を行うかが今後も課題となる。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B579E99D-0419-4F55-A93F-C0773D2783AA}"/>
            </a:ext>
          </a:extLst>
        </xdr:cNvPr>
        <xdr:cNvSpPr/>
      </xdr:nvSpPr>
      <xdr:spPr>
        <a:xfrm>
          <a:off x="662940" y="419100"/>
          <a:ext cx="1154557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83F38B17-E08C-4028-A223-AB317927E68F}"/>
            </a:ext>
          </a:extLst>
        </xdr:cNvPr>
        <xdr:cNvSpPr/>
      </xdr:nvSpPr>
      <xdr:spPr>
        <a:xfrm>
          <a:off x="18364200" y="402590"/>
          <a:ext cx="356489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210F26DF-2EB2-41E6-9F3A-9F8F4F7919AB}"/>
            </a:ext>
          </a:extLst>
        </xdr:cNvPr>
        <xdr:cNvSpPr/>
      </xdr:nvSpPr>
      <xdr:spPr>
        <a:xfrm>
          <a:off x="18385790" y="435610"/>
          <a:ext cx="352996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52EEA258-A072-4DE6-99E9-45664DFBB17D}"/>
            </a:ext>
          </a:extLst>
        </xdr:cNvPr>
        <xdr:cNvSpPr/>
      </xdr:nvSpPr>
      <xdr:spPr>
        <a:xfrm>
          <a:off x="18418810" y="457200"/>
          <a:ext cx="348043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京都府長岡京市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5B40B0E0-D9F1-4807-A93D-CEB4FB6D8187}"/>
            </a:ext>
          </a:extLst>
        </xdr:cNvPr>
        <xdr:cNvSpPr/>
      </xdr:nvSpPr>
      <xdr:spPr>
        <a:xfrm>
          <a:off x="15819755" y="402590"/>
          <a:ext cx="243014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39268EC0-C56A-446F-A7B9-DC6309FD87D1}"/>
            </a:ext>
          </a:extLst>
        </xdr:cNvPr>
        <xdr:cNvSpPr/>
      </xdr:nvSpPr>
      <xdr:spPr>
        <a:xfrm>
          <a:off x="15841345" y="435610"/>
          <a:ext cx="238569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8AC300F4-6B52-411C-8CB3-AB636D067447}"/>
            </a:ext>
          </a:extLst>
        </xdr:cNvPr>
        <xdr:cNvSpPr/>
      </xdr:nvSpPr>
      <xdr:spPr>
        <a:xfrm>
          <a:off x="15864840" y="457200"/>
          <a:ext cx="2330450"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263239FF-70DD-41FE-905D-C9E01FA191EF}"/>
            </a:ext>
          </a:extLst>
        </xdr:cNvPr>
        <xdr:cNvSpPr/>
      </xdr:nvSpPr>
      <xdr:spPr>
        <a:xfrm>
          <a:off x="760730" y="1208405"/>
          <a:ext cx="8764270" cy="176085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EE58E757-18D2-416A-93F7-EC1BF19E38BB}"/>
            </a:ext>
          </a:extLst>
        </xdr:cNvPr>
        <xdr:cNvSpPr/>
      </xdr:nvSpPr>
      <xdr:spPr>
        <a:xfrm>
          <a:off x="876300" y="1238250"/>
          <a:ext cx="126555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F19D16BA-928C-4236-8A23-89D010D8F69B}"/>
            </a:ext>
          </a:extLst>
        </xdr:cNvPr>
        <xdr:cNvSpPr/>
      </xdr:nvSpPr>
      <xdr:spPr>
        <a:xfrm>
          <a:off x="2095500" y="1238250"/>
          <a:ext cx="1140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81,946
81,146
19.17
40,524,004
38,366,118
1,819,949
17,955,590
36,175,963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4F501DE0-BD48-4443-BE26-9E25A235CD6F}"/>
            </a:ext>
          </a:extLst>
        </xdr:cNvPr>
        <xdr:cNvSpPr/>
      </xdr:nvSpPr>
      <xdr:spPr>
        <a:xfrm>
          <a:off x="3291840" y="1238250"/>
          <a:ext cx="1394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761C0E62-61AD-4E16-82CA-0F32AE5183CB}"/>
            </a:ext>
          </a:extLst>
        </xdr:cNvPr>
        <xdr:cNvSpPr/>
      </xdr:nvSpPr>
      <xdr:spPr>
        <a:xfrm>
          <a:off x="4686300" y="1253490"/>
          <a:ext cx="184531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8BEB2FBC-DD1F-48A8-A06B-3D77FF5D0E8A}"/>
            </a:ext>
          </a:extLst>
        </xdr:cNvPr>
        <xdr:cNvSpPr/>
      </xdr:nvSpPr>
      <xdr:spPr>
        <a:xfrm>
          <a:off x="6531610" y="1253490"/>
          <a:ext cx="114808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EB4BAAD0-FED1-41CC-B5F8-1560CDEA02FC}"/>
            </a:ext>
          </a:extLst>
        </xdr:cNvPr>
        <xdr:cNvSpPr/>
      </xdr:nvSpPr>
      <xdr:spPr>
        <a:xfrm>
          <a:off x="7750810" y="1253490"/>
          <a:ext cx="57023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83EADA68-45BE-4011-8AB5-7B87F046D7F2}"/>
            </a:ext>
          </a:extLst>
        </xdr:cNvPr>
        <xdr:cNvSpPr/>
      </xdr:nvSpPr>
      <xdr:spPr>
        <a:xfrm>
          <a:off x="4686300" y="2095500"/>
          <a:ext cx="184531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ED826D7B-EDBD-48EC-9850-4E02732CC393}"/>
            </a:ext>
          </a:extLst>
        </xdr:cNvPr>
        <xdr:cNvSpPr/>
      </xdr:nvSpPr>
      <xdr:spPr>
        <a:xfrm>
          <a:off x="6591300" y="2095500"/>
          <a:ext cx="31242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F1FB6F40-78C9-4768-9B95-D13D487B2695}"/>
            </a:ext>
          </a:extLst>
        </xdr:cNvPr>
        <xdr:cNvSpPr/>
      </xdr:nvSpPr>
      <xdr:spPr>
        <a:xfrm>
          <a:off x="9745345" y="1208405"/>
          <a:ext cx="130365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30D8A498-A636-4B06-9E12-8472CE5BD000}"/>
            </a:ext>
          </a:extLst>
        </xdr:cNvPr>
        <xdr:cNvSpPr/>
      </xdr:nvSpPr>
      <xdr:spPr>
        <a:xfrm>
          <a:off x="9959340" y="12680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DEA2356-E232-4276-8658-9DFF99ADCB45}"/>
            </a:ext>
          </a:extLst>
        </xdr:cNvPr>
        <xdr:cNvSpPr/>
      </xdr:nvSpPr>
      <xdr:spPr>
        <a:xfrm>
          <a:off x="9959340" y="15405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E16E131-1E42-4450-936E-1FE53AB29F00}"/>
            </a:ext>
          </a:extLst>
        </xdr:cNvPr>
        <xdr:cNvSpPr/>
      </xdr:nvSpPr>
      <xdr:spPr>
        <a:xfrm>
          <a:off x="9959340" y="1866900"/>
          <a:ext cx="1157605"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D27FEEF8-C0EC-4A4D-B322-AF9760D7572B}"/>
            </a:ext>
          </a:extLst>
        </xdr:cNvPr>
        <xdr:cNvCxnSpPr/>
      </xdr:nvCxnSpPr>
      <xdr:spPr>
        <a:xfrm>
          <a:off x="9821545" y="1360805"/>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61F79AB1-8256-4F62-B67F-A0490D26C747}"/>
            </a:ext>
          </a:extLst>
        </xdr:cNvPr>
        <xdr:cNvCxnSpPr/>
      </xdr:nvCxnSpPr>
      <xdr:spPr>
        <a:xfrm>
          <a:off x="9906000" y="1845310"/>
          <a:ext cx="0" cy="13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DB3A4391-E0AD-456F-998C-C6F24BB3100B}"/>
            </a:ext>
          </a:extLst>
        </xdr:cNvPr>
        <xdr:cNvCxnSpPr/>
      </xdr:nvCxnSpPr>
      <xdr:spPr>
        <a:xfrm>
          <a:off x="9821545" y="1845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6270110-55BE-47F7-AC5C-BA9BC1DE7AA6}"/>
            </a:ext>
          </a:extLst>
        </xdr:cNvPr>
        <xdr:cNvCxnSpPr/>
      </xdr:nvCxnSpPr>
      <xdr:spPr>
        <a:xfrm flipV="1">
          <a:off x="9906000" y="207581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B111C54F-0172-43B5-9AC7-93476A889A60}"/>
            </a:ext>
          </a:extLst>
        </xdr:cNvPr>
        <xdr:cNvCxnSpPr/>
      </xdr:nvCxnSpPr>
      <xdr:spPr>
        <a:xfrm>
          <a:off x="9821545" y="2226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2F453C49-1115-40BF-A332-CE1B5721C564}"/>
            </a:ext>
          </a:extLst>
        </xdr:cNvPr>
        <xdr:cNvSpPr/>
      </xdr:nvSpPr>
      <xdr:spPr>
        <a:xfrm>
          <a:off x="9856470" y="1306195"/>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5F9D2E0A-23FC-49DE-81BB-369BAF442EA5}"/>
            </a:ext>
          </a:extLst>
        </xdr:cNvPr>
        <xdr:cNvSpPr/>
      </xdr:nvSpPr>
      <xdr:spPr>
        <a:xfrm>
          <a:off x="9856470" y="1572895"/>
          <a:ext cx="8445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A80750DF-9E3C-44ED-A946-51CEBE37DAE2}"/>
            </a:ext>
          </a:extLst>
        </xdr:cNvPr>
        <xdr:cNvSpPr txBox="1"/>
      </xdr:nvSpPr>
      <xdr:spPr>
        <a:xfrm>
          <a:off x="701040" y="300609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3FB4293C-92CD-421B-B20C-14305B98EA62}"/>
            </a:ext>
          </a:extLst>
        </xdr:cNvPr>
        <xdr:cNvSpPr txBox="1"/>
      </xdr:nvSpPr>
      <xdr:spPr>
        <a:xfrm>
          <a:off x="701040" y="3265805"/>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DF93662C-6AE5-4B19-90D6-FCAF810ECEF4}"/>
            </a:ext>
          </a:extLst>
        </xdr:cNvPr>
        <xdr:cNvSpPr txBox="1"/>
      </xdr:nvSpPr>
      <xdr:spPr>
        <a:xfrm>
          <a:off x="701040" y="352171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847D402F-6B62-4F91-A39E-265A4BD2BF8D}"/>
            </a:ext>
          </a:extLst>
        </xdr:cNvPr>
        <xdr:cNvSpPr txBox="1"/>
      </xdr:nvSpPr>
      <xdr:spPr>
        <a:xfrm>
          <a:off x="70104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DB49125E-9B8C-4AEF-A884-057B44757C45}"/>
            </a:ext>
          </a:extLst>
        </xdr:cNvPr>
        <xdr:cNvSpPr txBox="1"/>
      </xdr:nvSpPr>
      <xdr:spPr>
        <a:xfrm>
          <a:off x="701040" y="4027805"/>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E82BBEEB-1069-4A83-86DC-1A36F9280590}"/>
            </a:ext>
          </a:extLst>
        </xdr:cNvPr>
        <xdr:cNvSpPr txBox="1"/>
      </xdr:nvSpPr>
      <xdr:spPr>
        <a:xfrm>
          <a:off x="701040" y="428371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A4A2258B-5A92-4EF0-98CB-3F3685E80803}"/>
            </a:ext>
          </a:extLst>
        </xdr:cNvPr>
        <xdr:cNvSpPr txBox="1"/>
      </xdr:nvSpPr>
      <xdr:spPr>
        <a:xfrm>
          <a:off x="70104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5ED75E68-B05F-44A8-BBF5-36BC77665296}"/>
            </a:ext>
          </a:extLst>
        </xdr:cNvPr>
        <xdr:cNvSpPr/>
      </xdr:nvSpPr>
      <xdr:spPr>
        <a:xfrm>
          <a:off x="701040" y="501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795F2C45-DEE4-430B-A28F-367D8CF59A95}"/>
            </a:ext>
          </a:extLst>
        </xdr:cNvPr>
        <xdr:cNvSpPr txBox="1"/>
      </xdr:nvSpPr>
      <xdr:spPr>
        <a:xfrm>
          <a:off x="1620677" y="53746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22CD17C1-3C29-46CE-B6B9-A997C076417A}"/>
            </a:ext>
          </a:extLst>
        </xdr:cNvPr>
        <xdr:cNvSpPr txBox="1"/>
      </xdr:nvSpPr>
      <xdr:spPr>
        <a:xfrm>
          <a:off x="2888459"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211109CD-7CC8-4002-B5FE-80127FE0A4D1}"/>
            </a:ext>
          </a:extLst>
        </xdr:cNvPr>
        <xdr:cNvSpPr/>
      </xdr:nvSpPr>
      <xdr:spPr>
        <a:xfrm>
          <a:off x="5372100" y="527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208CD36F-B14B-4286-AD25-5A84005B2BD0}"/>
            </a:ext>
          </a:extLst>
        </xdr:cNvPr>
        <xdr:cNvSpPr/>
      </xdr:nvSpPr>
      <xdr:spPr>
        <a:xfrm>
          <a:off x="5372100" y="5459095"/>
          <a:ext cx="138684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6FDCD2C9-79C3-42EE-8C1E-249CE3044FA1}"/>
            </a:ext>
          </a:extLst>
        </xdr:cNvPr>
        <xdr:cNvSpPr/>
      </xdr:nvSpPr>
      <xdr:spPr>
        <a:xfrm>
          <a:off x="68745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63CC48E-642A-452B-8D9B-E201AF39E3E7}"/>
            </a:ext>
          </a:extLst>
        </xdr:cNvPr>
        <xdr:cNvSpPr/>
      </xdr:nvSpPr>
      <xdr:spPr>
        <a:xfrm>
          <a:off x="68745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2FE75E27-E6F0-441F-B429-9AFAA97F5752}"/>
            </a:ext>
          </a:extLst>
        </xdr:cNvPr>
        <xdr:cNvSpPr/>
      </xdr:nvSpPr>
      <xdr:spPr>
        <a:xfrm>
          <a:off x="8199755" y="527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5E10E64F-0041-493F-8345-CAF29285EC5E}"/>
            </a:ext>
          </a:extLst>
        </xdr:cNvPr>
        <xdr:cNvSpPr/>
      </xdr:nvSpPr>
      <xdr:spPr>
        <a:xfrm>
          <a:off x="8199755" y="5459095"/>
          <a:ext cx="114998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F9F75617-C079-43BC-A6F8-EEBC8A7D0923}"/>
            </a:ext>
          </a:extLst>
        </xdr:cNvPr>
        <xdr:cNvSpPr/>
      </xdr:nvSpPr>
      <xdr:spPr>
        <a:xfrm>
          <a:off x="701040" y="5780405"/>
          <a:ext cx="462470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B95DFFA7-906A-43BF-B4CB-0994B11F9870}"/>
            </a:ext>
          </a:extLst>
        </xdr:cNvPr>
        <xdr:cNvSpPr/>
      </xdr:nvSpPr>
      <xdr:spPr>
        <a:xfrm>
          <a:off x="550291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5A19288C-245F-4546-A7E3-8FEC3D9C5A6C}"/>
            </a:ext>
          </a:extLst>
        </xdr:cNvPr>
        <xdr:cNvSpPr/>
      </xdr:nvSpPr>
      <xdr:spPr>
        <a:xfrm>
          <a:off x="5502910" y="578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7B18374-E104-4696-B533-D147F195D5AF}"/>
            </a:ext>
          </a:extLst>
        </xdr:cNvPr>
        <xdr:cNvSpPr txBox="1"/>
      </xdr:nvSpPr>
      <xdr:spPr>
        <a:xfrm>
          <a:off x="5608955" y="609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ポイント低下したものの、類似団体と比較して高い数値を維持している。基幹収入である税の徴収強化等、引き続き安定的な歳入の確保に努める。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E932AEA6-350E-4650-BFE4-BE6379FF19DC}"/>
            </a:ext>
          </a:extLst>
        </xdr:cNvPr>
        <xdr:cNvCxnSpPr/>
      </xdr:nvCxnSpPr>
      <xdr:spPr>
        <a:xfrm>
          <a:off x="701040" y="8187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349D7942-E4F9-4DEE-ACD7-EE87E5AA3A48}"/>
            </a:ext>
          </a:extLst>
        </xdr:cNvPr>
        <xdr:cNvSpPr txBox="1"/>
      </xdr:nvSpPr>
      <xdr:spPr>
        <a:xfrm>
          <a:off x="0" y="805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4970C72F-AD81-43BE-B727-CDCE4B2979E8}"/>
            </a:ext>
          </a:extLst>
        </xdr:cNvPr>
        <xdr:cNvCxnSpPr/>
      </xdr:nvCxnSpPr>
      <xdr:spPr>
        <a:xfrm>
          <a:off x="701040" y="778933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54EDB10C-A835-4390-AADB-09419C239850}"/>
            </a:ext>
          </a:extLst>
        </xdr:cNvPr>
        <xdr:cNvSpPr txBox="1"/>
      </xdr:nvSpPr>
      <xdr:spPr>
        <a:xfrm>
          <a:off x="0" y="764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7E951C06-51AE-461C-BE58-9411935D4F76}"/>
            </a:ext>
          </a:extLst>
        </xdr:cNvPr>
        <xdr:cNvCxnSpPr/>
      </xdr:nvCxnSpPr>
      <xdr:spPr>
        <a:xfrm>
          <a:off x="701040" y="7390977"/>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C6E8CAEF-8910-4CC9-AD69-264E84128F07}"/>
            </a:ext>
          </a:extLst>
        </xdr:cNvPr>
        <xdr:cNvSpPr txBox="1"/>
      </xdr:nvSpPr>
      <xdr:spPr>
        <a:xfrm>
          <a:off x="0" y="724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6607E9F2-AB69-452C-B1AE-7FD1AF9AC457}"/>
            </a:ext>
          </a:extLst>
        </xdr:cNvPr>
        <xdr:cNvCxnSpPr/>
      </xdr:nvCxnSpPr>
      <xdr:spPr>
        <a:xfrm>
          <a:off x="701040" y="69888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932CC0A7-9C3F-4596-ACFD-930CB23EB4DB}"/>
            </a:ext>
          </a:extLst>
        </xdr:cNvPr>
        <xdr:cNvSpPr txBox="1"/>
      </xdr:nvSpPr>
      <xdr:spPr>
        <a:xfrm>
          <a:off x="0" y="684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2AED4823-74B1-4EC2-AEB8-818B985B7F50}"/>
            </a:ext>
          </a:extLst>
        </xdr:cNvPr>
        <xdr:cNvCxnSpPr/>
      </xdr:nvCxnSpPr>
      <xdr:spPr>
        <a:xfrm>
          <a:off x="701040" y="6580928"/>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8332887C-6407-4A9B-8590-22BC3E655A81}"/>
            </a:ext>
          </a:extLst>
        </xdr:cNvPr>
        <xdr:cNvSpPr txBox="1"/>
      </xdr:nvSpPr>
      <xdr:spPr>
        <a:xfrm>
          <a:off x="0" y="643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8ABEBBB1-5F50-4145-9668-879CF2C58AED}"/>
            </a:ext>
          </a:extLst>
        </xdr:cNvPr>
        <xdr:cNvCxnSpPr/>
      </xdr:nvCxnSpPr>
      <xdr:spPr>
        <a:xfrm>
          <a:off x="701040" y="618257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BB6CF76E-BF6D-4D8E-9E6D-1279D2B2E3BD}"/>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7F201485-2B5A-4371-9CA1-DBF49E6AF1C3}"/>
            </a:ext>
          </a:extLst>
        </xdr:cNvPr>
        <xdr:cNvCxnSpPr/>
      </xdr:nvCxnSpPr>
      <xdr:spPr>
        <a:xfrm>
          <a:off x="701040" y="578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10759A19-7A73-4E40-BC0A-E4FC2029D2CF}"/>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489BB879-F0F8-4E00-B499-CFE7A8B0DA8D}"/>
            </a:ext>
          </a:extLst>
        </xdr:cNvPr>
        <xdr:cNvSpPr/>
      </xdr:nvSpPr>
      <xdr:spPr>
        <a:xfrm>
          <a:off x="701040" y="5780405"/>
          <a:ext cx="462470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59E0362A-DF04-448F-AE21-6DDA4E812463}"/>
            </a:ext>
          </a:extLst>
        </xdr:cNvPr>
        <xdr:cNvCxnSpPr/>
      </xdr:nvCxnSpPr>
      <xdr:spPr>
        <a:xfrm flipV="1">
          <a:off x="4511040" y="639804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6B8281CF-AA3F-49F3-923F-B42790A1EF40}"/>
            </a:ext>
          </a:extLst>
        </xdr:cNvPr>
        <xdr:cNvSpPr txBox="1"/>
      </xdr:nvSpPr>
      <xdr:spPr>
        <a:xfrm>
          <a:off x="4588510" y="781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E466E6D5-877A-48BF-85BB-01C2C3449D22}"/>
            </a:ext>
          </a:extLst>
        </xdr:cNvPr>
        <xdr:cNvCxnSpPr/>
      </xdr:nvCxnSpPr>
      <xdr:spPr>
        <a:xfrm>
          <a:off x="4427855" y="7845848"/>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FBD91C49-03E7-48D4-9472-BB61AEF4222D}"/>
            </a:ext>
          </a:extLst>
        </xdr:cNvPr>
        <xdr:cNvSpPr txBox="1"/>
      </xdr:nvSpPr>
      <xdr:spPr>
        <a:xfrm>
          <a:off x="4588510" y="614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DD22417E-CFC4-418E-8870-366D12D3B0BA}"/>
            </a:ext>
          </a:extLst>
        </xdr:cNvPr>
        <xdr:cNvCxnSpPr/>
      </xdr:nvCxnSpPr>
      <xdr:spPr>
        <a:xfrm>
          <a:off x="4427855" y="6398048"/>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147108</xdr:rowOff>
    </xdr:from>
    <xdr:to>
      <xdr:col>23</xdr:col>
      <xdr:colOff>133350</xdr:colOff>
      <xdr:row>40</xdr:row>
      <xdr:rowOff>167217</xdr:rowOff>
    </xdr:to>
    <xdr:cxnSp macro="">
      <xdr:nvCxnSpPr>
        <xdr:cNvPr id="69" name="直線コネクタ 68">
          <a:extLst>
            <a:ext uri="{FF2B5EF4-FFF2-40B4-BE49-F238E27FC236}">
              <a16:creationId xmlns:a16="http://schemas.microsoft.com/office/drawing/2014/main" id="{9875A54C-D596-4F27-AC66-12915C99559D}"/>
            </a:ext>
          </a:extLst>
        </xdr:cNvPr>
        <xdr:cNvCxnSpPr/>
      </xdr:nvCxnSpPr>
      <xdr:spPr>
        <a:xfrm>
          <a:off x="3749040" y="7003203"/>
          <a:ext cx="762000" cy="2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a:extLst>
            <a:ext uri="{FF2B5EF4-FFF2-40B4-BE49-F238E27FC236}">
              <a16:creationId xmlns:a16="http://schemas.microsoft.com/office/drawing/2014/main" id="{F49EE38B-F825-4258-B91E-0A09FFFB8C88}"/>
            </a:ext>
          </a:extLst>
        </xdr:cNvPr>
        <xdr:cNvSpPr txBox="1"/>
      </xdr:nvSpPr>
      <xdr:spPr>
        <a:xfrm>
          <a:off x="4588510" y="7083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43AA9487-253D-4074-8D96-FA9B63ED9D98}"/>
            </a:ext>
          </a:extLst>
        </xdr:cNvPr>
        <xdr:cNvSpPr/>
      </xdr:nvSpPr>
      <xdr:spPr>
        <a:xfrm>
          <a:off x="4465955" y="71170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147108</xdr:rowOff>
    </xdr:to>
    <xdr:cxnSp macro="">
      <xdr:nvCxnSpPr>
        <xdr:cNvPr id="72" name="直線コネクタ 71">
          <a:extLst>
            <a:ext uri="{FF2B5EF4-FFF2-40B4-BE49-F238E27FC236}">
              <a16:creationId xmlns:a16="http://schemas.microsoft.com/office/drawing/2014/main" id="{D41722EE-4C7A-4B2E-9CFC-445009C88645}"/>
            </a:ext>
          </a:extLst>
        </xdr:cNvPr>
        <xdr:cNvCxnSpPr/>
      </xdr:nvCxnSpPr>
      <xdr:spPr>
        <a:xfrm>
          <a:off x="2941955" y="6946688"/>
          <a:ext cx="807085" cy="5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C8572DE4-92FC-4A29-9A39-8666C1B3CDA2}"/>
            </a:ext>
          </a:extLst>
        </xdr:cNvPr>
        <xdr:cNvSpPr/>
      </xdr:nvSpPr>
      <xdr:spPr>
        <a:xfrm>
          <a:off x="3703955" y="7093162"/>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8754E32C-1440-478C-94A5-572BABF0F890}"/>
            </a:ext>
          </a:extLst>
        </xdr:cNvPr>
        <xdr:cNvSpPr txBox="1"/>
      </xdr:nvSpPr>
      <xdr:spPr>
        <a:xfrm>
          <a:off x="340614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86783</xdr:rowOff>
    </xdr:to>
    <xdr:cxnSp macro="">
      <xdr:nvCxnSpPr>
        <xdr:cNvPr id="75" name="直線コネクタ 74">
          <a:extLst>
            <a:ext uri="{FF2B5EF4-FFF2-40B4-BE49-F238E27FC236}">
              <a16:creationId xmlns:a16="http://schemas.microsoft.com/office/drawing/2014/main" id="{F710BC96-222B-4381-A5EB-A70D0B1DA05D}"/>
            </a:ext>
          </a:extLst>
        </xdr:cNvPr>
        <xdr:cNvCxnSpPr/>
      </xdr:nvCxnSpPr>
      <xdr:spPr>
        <a:xfrm>
          <a:off x="2125345" y="6946688"/>
          <a:ext cx="81661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AFE44E40-B050-4B14-8B06-C87E3C96EB1A}"/>
            </a:ext>
          </a:extLst>
        </xdr:cNvPr>
        <xdr:cNvSpPr/>
      </xdr:nvSpPr>
      <xdr:spPr>
        <a:xfrm>
          <a:off x="2887345" y="7093162"/>
          <a:ext cx="9969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362A5AA1-03D1-4651-A102-477F05FD513A}"/>
            </a:ext>
          </a:extLst>
        </xdr:cNvPr>
        <xdr:cNvSpPr txBox="1"/>
      </xdr:nvSpPr>
      <xdr:spPr>
        <a:xfrm>
          <a:off x="2599055"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86783</xdr:rowOff>
    </xdr:to>
    <xdr:cxnSp macro="">
      <xdr:nvCxnSpPr>
        <xdr:cNvPr id="78" name="直線コネクタ 77">
          <a:extLst>
            <a:ext uri="{FF2B5EF4-FFF2-40B4-BE49-F238E27FC236}">
              <a16:creationId xmlns:a16="http://schemas.microsoft.com/office/drawing/2014/main" id="{9FA8B18F-A67E-4AFC-BF9B-67ED182D8F03}"/>
            </a:ext>
          </a:extLst>
        </xdr:cNvPr>
        <xdr:cNvCxnSpPr/>
      </xdr:nvCxnSpPr>
      <xdr:spPr>
        <a:xfrm>
          <a:off x="1333500" y="6906472"/>
          <a:ext cx="791845"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358165B1-FE95-4BEB-A06E-91A3AEE9D891}"/>
            </a:ext>
          </a:extLst>
        </xdr:cNvPr>
        <xdr:cNvSpPr/>
      </xdr:nvSpPr>
      <xdr:spPr>
        <a:xfrm>
          <a:off x="2095500" y="7051040"/>
          <a:ext cx="84455"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D77DF7D1-64B9-451D-8CC6-F149C015B456}"/>
            </a:ext>
          </a:extLst>
        </xdr:cNvPr>
        <xdr:cNvSpPr txBox="1"/>
      </xdr:nvSpPr>
      <xdr:spPr>
        <a:xfrm>
          <a:off x="1782445"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D61F76EC-AF0B-4E38-9C03-585869FB2BB1}"/>
            </a:ext>
          </a:extLst>
        </xdr:cNvPr>
        <xdr:cNvSpPr/>
      </xdr:nvSpPr>
      <xdr:spPr>
        <a:xfrm>
          <a:off x="1278890" y="7051040"/>
          <a:ext cx="84455"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3E404547-9B52-4203-B252-D9692EA8052B}"/>
            </a:ext>
          </a:extLst>
        </xdr:cNvPr>
        <xdr:cNvSpPr txBox="1"/>
      </xdr:nvSpPr>
      <xdr:spPr>
        <a:xfrm>
          <a:off x="96774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AD3C88C1-9F4E-4830-8548-91359D614AE3}"/>
            </a:ext>
          </a:extLst>
        </xdr:cNvPr>
        <xdr:cNvSpPr txBox="1"/>
      </xdr:nvSpPr>
      <xdr:spPr>
        <a:xfrm>
          <a:off x="4321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ECAE4E66-C1CB-485C-A2D8-91DB9085FB11}"/>
            </a:ext>
          </a:extLst>
        </xdr:cNvPr>
        <xdr:cNvSpPr txBox="1"/>
      </xdr:nvSpPr>
      <xdr:spPr>
        <a:xfrm>
          <a:off x="3559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F1E9FB1-6003-451A-9C3C-420231A30D4B}"/>
            </a:ext>
          </a:extLst>
        </xdr:cNvPr>
        <xdr:cNvSpPr txBox="1"/>
      </xdr:nvSpPr>
      <xdr:spPr>
        <a:xfrm>
          <a:off x="27432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1F309B22-2E15-4E8F-A440-496A6D97EC6B}"/>
            </a:ext>
          </a:extLst>
        </xdr:cNvPr>
        <xdr:cNvSpPr txBox="1"/>
      </xdr:nvSpPr>
      <xdr:spPr>
        <a:xfrm>
          <a:off x="192659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E1B20DF-1457-4B00-9994-51F3913107A1}"/>
            </a:ext>
          </a:extLst>
        </xdr:cNvPr>
        <xdr:cNvSpPr txBox="1"/>
      </xdr:nvSpPr>
      <xdr:spPr>
        <a:xfrm>
          <a:off x="11347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a:extLst>
            <a:ext uri="{FF2B5EF4-FFF2-40B4-BE49-F238E27FC236}">
              <a16:creationId xmlns:a16="http://schemas.microsoft.com/office/drawing/2014/main" id="{77F6ED04-8FF0-448D-ADAC-08415EE3054C}"/>
            </a:ext>
          </a:extLst>
        </xdr:cNvPr>
        <xdr:cNvSpPr/>
      </xdr:nvSpPr>
      <xdr:spPr>
        <a:xfrm>
          <a:off x="4465955" y="697441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9" name="財政力該当値テキスト">
          <a:extLst>
            <a:ext uri="{FF2B5EF4-FFF2-40B4-BE49-F238E27FC236}">
              <a16:creationId xmlns:a16="http://schemas.microsoft.com/office/drawing/2014/main" id="{4883F907-81BE-4ABA-B06A-7744A1A65ACE}"/>
            </a:ext>
          </a:extLst>
        </xdr:cNvPr>
        <xdr:cNvSpPr txBox="1"/>
      </xdr:nvSpPr>
      <xdr:spPr>
        <a:xfrm>
          <a:off x="4588510" y="6823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96308</xdr:rowOff>
    </xdr:from>
    <xdr:to>
      <xdr:col>19</xdr:col>
      <xdr:colOff>184150</xdr:colOff>
      <xdr:row>41</xdr:row>
      <xdr:rowOff>26458</xdr:rowOff>
    </xdr:to>
    <xdr:sp macro="" textlink="">
      <xdr:nvSpPr>
        <xdr:cNvPr id="90" name="楕円 89">
          <a:extLst>
            <a:ext uri="{FF2B5EF4-FFF2-40B4-BE49-F238E27FC236}">
              <a16:creationId xmlns:a16="http://schemas.microsoft.com/office/drawing/2014/main" id="{847EDA95-CD36-460F-B25D-84AFBB1A4221}"/>
            </a:ext>
          </a:extLst>
        </xdr:cNvPr>
        <xdr:cNvSpPr/>
      </xdr:nvSpPr>
      <xdr:spPr>
        <a:xfrm>
          <a:off x="3703955" y="695049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36635</xdr:rowOff>
    </xdr:from>
    <xdr:ext cx="736600" cy="259045"/>
    <xdr:sp macro="" textlink="">
      <xdr:nvSpPr>
        <xdr:cNvPr id="91" name="テキスト ボックス 90">
          <a:extLst>
            <a:ext uri="{FF2B5EF4-FFF2-40B4-BE49-F238E27FC236}">
              <a16:creationId xmlns:a16="http://schemas.microsoft.com/office/drawing/2014/main" id="{DFEC3147-1A8D-46FD-8DB8-79CCCC20F3F4}"/>
            </a:ext>
          </a:extLst>
        </xdr:cNvPr>
        <xdr:cNvSpPr txBox="1"/>
      </xdr:nvSpPr>
      <xdr:spPr>
        <a:xfrm>
          <a:off x="3406140" y="67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a:extLst>
            <a:ext uri="{FF2B5EF4-FFF2-40B4-BE49-F238E27FC236}">
              <a16:creationId xmlns:a16="http://schemas.microsoft.com/office/drawing/2014/main" id="{B7E8AF99-4D9C-4BAC-87BD-D87877AE7733}"/>
            </a:ext>
          </a:extLst>
        </xdr:cNvPr>
        <xdr:cNvSpPr/>
      </xdr:nvSpPr>
      <xdr:spPr>
        <a:xfrm>
          <a:off x="2887345" y="6893983"/>
          <a:ext cx="9969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3" name="テキスト ボックス 92">
          <a:extLst>
            <a:ext uri="{FF2B5EF4-FFF2-40B4-BE49-F238E27FC236}">
              <a16:creationId xmlns:a16="http://schemas.microsoft.com/office/drawing/2014/main" id="{3B46EE0C-6C74-47F7-A759-999E783D086D}"/>
            </a:ext>
          </a:extLst>
        </xdr:cNvPr>
        <xdr:cNvSpPr txBox="1"/>
      </xdr:nvSpPr>
      <xdr:spPr>
        <a:xfrm>
          <a:off x="2599055" y="666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35983</xdr:rowOff>
    </xdr:from>
    <xdr:to>
      <xdr:col>11</xdr:col>
      <xdr:colOff>82550</xdr:colOff>
      <xdr:row>40</xdr:row>
      <xdr:rowOff>137583</xdr:rowOff>
    </xdr:to>
    <xdr:sp macro="" textlink="">
      <xdr:nvSpPr>
        <xdr:cNvPr id="94" name="楕円 93">
          <a:extLst>
            <a:ext uri="{FF2B5EF4-FFF2-40B4-BE49-F238E27FC236}">
              <a16:creationId xmlns:a16="http://schemas.microsoft.com/office/drawing/2014/main" id="{1086D8D8-5ECB-4370-B2A4-CB7D0E9E4537}"/>
            </a:ext>
          </a:extLst>
        </xdr:cNvPr>
        <xdr:cNvSpPr/>
      </xdr:nvSpPr>
      <xdr:spPr>
        <a:xfrm>
          <a:off x="2095500" y="6893983"/>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95" name="テキスト ボックス 94">
          <a:extLst>
            <a:ext uri="{FF2B5EF4-FFF2-40B4-BE49-F238E27FC236}">
              <a16:creationId xmlns:a16="http://schemas.microsoft.com/office/drawing/2014/main" id="{2D1F47A1-2AE9-4DF4-B74E-A13115F4AFBA}"/>
            </a:ext>
          </a:extLst>
        </xdr:cNvPr>
        <xdr:cNvSpPr txBox="1"/>
      </xdr:nvSpPr>
      <xdr:spPr>
        <a:xfrm>
          <a:off x="1782445" y="666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a:extLst>
            <a:ext uri="{FF2B5EF4-FFF2-40B4-BE49-F238E27FC236}">
              <a16:creationId xmlns:a16="http://schemas.microsoft.com/office/drawing/2014/main" id="{238C43F7-2D22-466E-8ED0-8D2CB114BE79}"/>
            </a:ext>
          </a:extLst>
        </xdr:cNvPr>
        <xdr:cNvSpPr/>
      </xdr:nvSpPr>
      <xdr:spPr>
        <a:xfrm>
          <a:off x="1278890" y="6857577"/>
          <a:ext cx="8445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a:extLst>
            <a:ext uri="{FF2B5EF4-FFF2-40B4-BE49-F238E27FC236}">
              <a16:creationId xmlns:a16="http://schemas.microsoft.com/office/drawing/2014/main" id="{5EFC4163-0FCF-4261-899A-041581C3F866}"/>
            </a:ext>
          </a:extLst>
        </xdr:cNvPr>
        <xdr:cNvSpPr txBox="1"/>
      </xdr:nvSpPr>
      <xdr:spPr>
        <a:xfrm>
          <a:off x="967740" y="6620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74CAF0F0-6FDE-48A7-A839-F06D11881951}"/>
            </a:ext>
          </a:extLst>
        </xdr:cNvPr>
        <xdr:cNvSpPr/>
      </xdr:nvSpPr>
      <xdr:spPr>
        <a:xfrm>
          <a:off x="701040" y="882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F91C09B8-1381-42E5-B477-E15E307A10E7}"/>
            </a:ext>
          </a:extLst>
        </xdr:cNvPr>
        <xdr:cNvSpPr txBox="1"/>
      </xdr:nvSpPr>
      <xdr:spPr>
        <a:xfrm>
          <a:off x="1544940" y="918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7294F07E-60CF-4263-928B-4C63C07C6A25}"/>
            </a:ext>
          </a:extLst>
        </xdr:cNvPr>
        <xdr:cNvSpPr txBox="1"/>
      </xdr:nvSpPr>
      <xdr:spPr>
        <a:xfrm>
          <a:off x="297372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32201D9A-8723-4079-BE00-AAEA5F95BF0F}"/>
            </a:ext>
          </a:extLst>
        </xdr:cNvPr>
        <xdr:cNvSpPr/>
      </xdr:nvSpPr>
      <xdr:spPr>
        <a:xfrm>
          <a:off x="5372100" y="908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36E79276-4A31-492D-803B-3E7319A76457}"/>
            </a:ext>
          </a:extLst>
        </xdr:cNvPr>
        <xdr:cNvSpPr/>
      </xdr:nvSpPr>
      <xdr:spPr>
        <a:xfrm>
          <a:off x="5372100" y="927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D806ADE9-8A08-4E90-86BF-393DCAAAAECF}"/>
            </a:ext>
          </a:extLst>
        </xdr:cNvPr>
        <xdr:cNvSpPr/>
      </xdr:nvSpPr>
      <xdr:spPr>
        <a:xfrm>
          <a:off x="68745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F8142C1C-BE6A-4C8D-BCDB-399F05E07880}"/>
            </a:ext>
          </a:extLst>
        </xdr:cNvPr>
        <xdr:cNvSpPr/>
      </xdr:nvSpPr>
      <xdr:spPr>
        <a:xfrm>
          <a:off x="68745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88BF5FB8-96A7-4795-909B-78734E9FD08E}"/>
            </a:ext>
          </a:extLst>
        </xdr:cNvPr>
        <xdr:cNvSpPr/>
      </xdr:nvSpPr>
      <xdr:spPr>
        <a:xfrm>
          <a:off x="8199755" y="908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39B5FC3E-F9D8-4666-9B60-B6E1A7EE5431}"/>
            </a:ext>
          </a:extLst>
        </xdr:cNvPr>
        <xdr:cNvSpPr/>
      </xdr:nvSpPr>
      <xdr:spPr>
        <a:xfrm>
          <a:off x="8199755" y="927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525534FE-05EF-4459-8C54-D9782D1908C5}"/>
            </a:ext>
          </a:extLst>
        </xdr:cNvPr>
        <xdr:cNvSpPr/>
      </xdr:nvSpPr>
      <xdr:spPr>
        <a:xfrm>
          <a:off x="701040" y="9590405"/>
          <a:ext cx="462470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EF83607D-62CF-4B8C-A027-D83156DE2D37}"/>
            </a:ext>
          </a:extLst>
        </xdr:cNvPr>
        <xdr:cNvSpPr/>
      </xdr:nvSpPr>
      <xdr:spPr>
        <a:xfrm>
          <a:off x="550291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D37C5A00-97C7-4349-B20C-FB708F5660FC}"/>
            </a:ext>
          </a:extLst>
        </xdr:cNvPr>
        <xdr:cNvSpPr/>
      </xdr:nvSpPr>
      <xdr:spPr>
        <a:xfrm>
          <a:off x="5502910" y="959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B2BF7105-319B-4FD4-8040-24042147453C}"/>
            </a:ext>
          </a:extLst>
        </xdr:cNvPr>
        <xdr:cNvSpPr txBox="1"/>
      </xdr:nvSpPr>
      <xdr:spPr>
        <a:xfrm>
          <a:off x="5608955" y="990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ている。物件費や公債費、扶助費など分子である経常経費充当一般財源が増加した以上に、市税や地方交付税、地方消費税交付金など分母である経常一般財源が増加したことが比率低下の要因である。新たな市民ニーズに応えていくためには、引き続き行革の視点での既存事業の見直しや、新たな財源の確保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1D389B00-6D64-4CCC-BEE9-BA62D2960E35}"/>
            </a:ext>
          </a:extLst>
        </xdr:cNvPr>
        <xdr:cNvSpPr txBox="1"/>
      </xdr:nvSpPr>
      <xdr:spPr>
        <a:xfrm>
          <a:off x="662940" y="939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E5D1AE36-DFFC-4357-B5D5-44A97F22FE65}"/>
            </a:ext>
          </a:extLst>
        </xdr:cNvPr>
        <xdr:cNvCxnSpPr/>
      </xdr:nvCxnSpPr>
      <xdr:spPr>
        <a:xfrm>
          <a:off x="701040" y="1200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EBDF9287-6AB1-4AF0-9051-82EAB3BBC22C}"/>
            </a:ext>
          </a:extLst>
        </xdr:cNvPr>
        <xdr:cNvSpPr txBox="1"/>
      </xdr:nvSpPr>
      <xdr:spPr>
        <a:xfrm>
          <a:off x="0"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D090FD6B-445E-4727-AC7B-498ED77AF2A6}"/>
            </a:ext>
          </a:extLst>
        </xdr:cNvPr>
        <xdr:cNvCxnSpPr/>
      </xdr:nvCxnSpPr>
      <xdr:spPr>
        <a:xfrm>
          <a:off x="701040" y="1159933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62EDDDA3-0608-4053-A49A-E98B4374E94D}"/>
            </a:ext>
          </a:extLst>
        </xdr:cNvPr>
        <xdr:cNvSpPr txBox="1"/>
      </xdr:nvSpPr>
      <xdr:spPr>
        <a:xfrm>
          <a:off x="0" y="1145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E0EB391E-E735-47A8-AFBA-0CD478DC6D3B}"/>
            </a:ext>
          </a:extLst>
        </xdr:cNvPr>
        <xdr:cNvCxnSpPr/>
      </xdr:nvCxnSpPr>
      <xdr:spPr>
        <a:xfrm>
          <a:off x="701040" y="11200977"/>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C26E43A9-F243-4F1B-8B51-B2ED6C70DB0C}"/>
            </a:ext>
          </a:extLst>
        </xdr:cNvPr>
        <xdr:cNvSpPr txBox="1"/>
      </xdr:nvSpPr>
      <xdr:spPr>
        <a:xfrm>
          <a:off x="0" y="1105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E54DFE12-9ECF-40DB-829C-959108C5B112}"/>
            </a:ext>
          </a:extLst>
        </xdr:cNvPr>
        <xdr:cNvCxnSpPr/>
      </xdr:nvCxnSpPr>
      <xdr:spPr>
        <a:xfrm>
          <a:off x="701040" y="107988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129CFDCD-CBC0-44E7-87B3-FA8E831A30C8}"/>
            </a:ext>
          </a:extLst>
        </xdr:cNvPr>
        <xdr:cNvSpPr txBox="1"/>
      </xdr:nvSpPr>
      <xdr:spPr>
        <a:xfrm>
          <a:off x="0" y="1064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A1DECECE-AE88-4820-BEE6-7076218D6ACE}"/>
            </a:ext>
          </a:extLst>
        </xdr:cNvPr>
        <xdr:cNvCxnSpPr/>
      </xdr:nvCxnSpPr>
      <xdr:spPr>
        <a:xfrm>
          <a:off x="701040" y="10390928"/>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6ADB4B09-2485-4070-948B-0149D7A18142}"/>
            </a:ext>
          </a:extLst>
        </xdr:cNvPr>
        <xdr:cNvSpPr txBox="1"/>
      </xdr:nvSpPr>
      <xdr:spPr>
        <a:xfrm>
          <a:off x="0" y="1024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49C9D68B-B5A3-423C-ACD8-E89ECECCAFE0}"/>
            </a:ext>
          </a:extLst>
        </xdr:cNvPr>
        <xdr:cNvCxnSpPr/>
      </xdr:nvCxnSpPr>
      <xdr:spPr>
        <a:xfrm>
          <a:off x="701040" y="999257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1D7BDB71-0FCB-446E-BC65-AC276D8D127C}"/>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B0DD22B9-E26F-49B8-B7A7-CC3F732AF415}"/>
            </a:ext>
          </a:extLst>
        </xdr:cNvPr>
        <xdr:cNvCxnSpPr/>
      </xdr:nvCxnSpPr>
      <xdr:spPr>
        <a:xfrm>
          <a:off x="701040" y="959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3D07FAEF-ED3D-400D-8EFB-502B02496DFD}"/>
            </a:ext>
          </a:extLst>
        </xdr:cNvPr>
        <xdr:cNvSpPr txBox="1"/>
      </xdr:nvSpPr>
      <xdr:spPr>
        <a:xfrm>
          <a:off x="0"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B17508F7-218F-4E47-9697-DE4F2D88A1F6}"/>
            </a:ext>
          </a:extLst>
        </xdr:cNvPr>
        <xdr:cNvSpPr/>
      </xdr:nvSpPr>
      <xdr:spPr>
        <a:xfrm>
          <a:off x="701040" y="9590405"/>
          <a:ext cx="462470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1ABEE472-7F85-4BC0-92B7-7DDCC6C5E809}"/>
            </a:ext>
          </a:extLst>
        </xdr:cNvPr>
        <xdr:cNvCxnSpPr/>
      </xdr:nvCxnSpPr>
      <xdr:spPr>
        <a:xfrm flipV="1">
          <a:off x="4511040" y="1013163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868EF95F-3C10-4EAC-9D27-7943600AE0AE}"/>
            </a:ext>
          </a:extLst>
        </xdr:cNvPr>
        <xdr:cNvSpPr txBox="1"/>
      </xdr:nvSpPr>
      <xdr:spPr>
        <a:xfrm>
          <a:off x="458851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704E4A91-FF7D-4362-B7AD-32AF0ACC42AF}"/>
            </a:ext>
          </a:extLst>
        </xdr:cNvPr>
        <xdr:cNvCxnSpPr/>
      </xdr:nvCxnSpPr>
      <xdr:spPr>
        <a:xfrm>
          <a:off x="4427855" y="11547263"/>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6FD91640-FE84-48AD-A75B-009CA05B5614}"/>
            </a:ext>
          </a:extLst>
        </xdr:cNvPr>
        <xdr:cNvSpPr txBox="1"/>
      </xdr:nvSpPr>
      <xdr:spPr>
        <a:xfrm>
          <a:off x="4588510" y="987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B21D5CD8-8BE0-4FB2-B77B-8483B0E02992}"/>
            </a:ext>
          </a:extLst>
        </xdr:cNvPr>
        <xdr:cNvCxnSpPr/>
      </xdr:nvCxnSpPr>
      <xdr:spPr>
        <a:xfrm>
          <a:off x="4427855" y="10131636"/>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92710</xdr:rowOff>
    </xdr:from>
    <xdr:to>
      <xdr:col>23</xdr:col>
      <xdr:colOff>133350</xdr:colOff>
      <xdr:row>63</xdr:row>
      <xdr:rowOff>9737</xdr:rowOff>
    </xdr:to>
    <xdr:cxnSp macro="">
      <xdr:nvCxnSpPr>
        <xdr:cNvPr id="132" name="直線コネクタ 131">
          <a:extLst>
            <a:ext uri="{FF2B5EF4-FFF2-40B4-BE49-F238E27FC236}">
              <a16:creationId xmlns:a16="http://schemas.microsoft.com/office/drawing/2014/main" id="{B5BD1B17-2425-448F-901E-91F7F897C508}"/>
            </a:ext>
          </a:extLst>
        </xdr:cNvPr>
        <xdr:cNvCxnSpPr/>
      </xdr:nvCxnSpPr>
      <xdr:spPr>
        <a:xfrm flipV="1">
          <a:off x="3749040" y="10726420"/>
          <a:ext cx="762000" cy="8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3" name="財政構造の弾力性平均値テキスト">
          <a:extLst>
            <a:ext uri="{FF2B5EF4-FFF2-40B4-BE49-F238E27FC236}">
              <a16:creationId xmlns:a16="http://schemas.microsoft.com/office/drawing/2014/main" id="{20BAF408-FA2E-4144-85F1-B02645C4A003}"/>
            </a:ext>
          </a:extLst>
        </xdr:cNvPr>
        <xdr:cNvSpPr txBox="1"/>
      </xdr:nvSpPr>
      <xdr:spPr>
        <a:xfrm>
          <a:off x="4588510" y="10887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65FBA5EE-4A4C-4744-BF53-AA1CDA07703C}"/>
            </a:ext>
          </a:extLst>
        </xdr:cNvPr>
        <xdr:cNvSpPr/>
      </xdr:nvSpPr>
      <xdr:spPr>
        <a:xfrm>
          <a:off x="4465955" y="109131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9737</xdr:rowOff>
    </xdr:from>
    <xdr:to>
      <xdr:col>19</xdr:col>
      <xdr:colOff>133350</xdr:colOff>
      <xdr:row>65</xdr:row>
      <xdr:rowOff>4656</xdr:rowOff>
    </xdr:to>
    <xdr:cxnSp macro="">
      <xdr:nvCxnSpPr>
        <xdr:cNvPr id="135" name="直線コネクタ 134">
          <a:extLst>
            <a:ext uri="{FF2B5EF4-FFF2-40B4-BE49-F238E27FC236}">
              <a16:creationId xmlns:a16="http://schemas.microsoft.com/office/drawing/2014/main" id="{7D432359-AEDF-4C86-AB9E-22D2D61CB8B9}"/>
            </a:ext>
          </a:extLst>
        </xdr:cNvPr>
        <xdr:cNvCxnSpPr/>
      </xdr:nvCxnSpPr>
      <xdr:spPr>
        <a:xfrm flipV="1">
          <a:off x="2941955" y="10812992"/>
          <a:ext cx="807085" cy="3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681E9A49-9442-4CFC-ABAA-936EEEFE3EDF}"/>
            </a:ext>
          </a:extLst>
        </xdr:cNvPr>
        <xdr:cNvSpPr/>
      </xdr:nvSpPr>
      <xdr:spPr>
        <a:xfrm>
          <a:off x="3703955" y="1062736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37" name="テキスト ボックス 136">
          <a:extLst>
            <a:ext uri="{FF2B5EF4-FFF2-40B4-BE49-F238E27FC236}">
              <a16:creationId xmlns:a16="http://schemas.microsoft.com/office/drawing/2014/main" id="{87941DBE-7159-488F-B4D7-90CBCD5789A4}"/>
            </a:ext>
          </a:extLst>
        </xdr:cNvPr>
        <xdr:cNvSpPr txBox="1"/>
      </xdr:nvSpPr>
      <xdr:spPr>
        <a:xfrm>
          <a:off x="3406140" y="10390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71544</xdr:rowOff>
    </xdr:from>
    <xdr:to>
      <xdr:col>15</xdr:col>
      <xdr:colOff>82550</xdr:colOff>
      <xdr:row>65</xdr:row>
      <xdr:rowOff>4656</xdr:rowOff>
    </xdr:to>
    <xdr:cxnSp macro="">
      <xdr:nvCxnSpPr>
        <xdr:cNvPr id="138" name="直線コネクタ 137">
          <a:extLst>
            <a:ext uri="{FF2B5EF4-FFF2-40B4-BE49-F238E27FC236}">
              <a16:creationId xmlns:a16="http://schemas.microsoft.com/office/drawing/2014/main" id="{125BE518-06B5-493F-A854-88EC4B8CC0E1}"/>
            </a:ext>
          </a:extLst>
        </xdr:cNvPr>
        <xdr:cNvCxnSpPr/>
      </xdr:nvCxnSpPr>
      <xdr:spPr>
        <a:xfrm>
          <a:off x="2125345" y="11042439"/>
          <a:ext cx="816610" cy="10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a:extLst>
            <a:ext uri="{FF2B5EF4-FFF2-40B4-BE49-F238E27FC236}">
              <a16:creationId xmlns:a16="http://schemas.microsoft.com/office/drawing/2014/main" id="{A80B6EC1-557F-4295-94A5-CD3E00BA822B}"/>
            </a:ext>
          </a:extLst>
        </xdr:cNvPr>
        <xdr:cNvSpPr/>
      </xdr:nvSpPr>
      <xdr:spPr>
        <a:xfrm>
          <a:off x="2887345" y="11029527"/>
          <a:ext cx="9969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164694</xdr:rowOff>
    </xdr:from>
    <xdr:ext cx="762000" cy="259045"/>
    <xdr:sp macro="" textlink="">
      <xdr:nvSpPr>
        <xdr:cNvPr id="140" name="テキスト ボックス 139">
          <a:extLst>
            <a:ext uri="{FF2B5EF4-FFF2-40B4-BE49-F238E27FC236}">
              <a16:creationId xmlns:a16="http://schemas.microsoft.com/office/drawing/2014/main" id="{1F75D83A-29E5-4715-BB77-F6F1A5E88D3D}"/>
            </a:ext>
          </a:extLst>
        </xdr:cNvPr>
        <xdr:cNvSpPr txBox="1"/>
      </xdr:nvSpPr>
      <xdr:spPr>
        <a:xfrm>
          <a:off x="2599055"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71544</xdr:rowOff>
    </xdr:from>
    <xdr:to>
      <xdr:col>11</xdr:col>
      <xdr:colOff>31750</xdr:colOff>
      <xdr:row>65</xdr:row>
      <xdr:rowOff>60960</xdr:rowOff>
    </xdr:to>
    <xdr:cxnSp macro="">
      <xdr:nvCxnSpPr>
        <xdr:cNvPr id="141" name="直線コネクタ 140">
          <a:extLst>
            <a:ext uri="{FF2B5EF4-FFF2-40B4-BE49-F238E27FC236}">
              <a16:creationId xmlns:a16="http://schemas.microsoft.com/office/drawing/2014/main" id="{979F4146-008D-4903-9913-7177E08BA660}"/>
            </a:ext>
          </a:extLst>
        </xdr:cNvPr>
        <xdr:cNvCxnSpPr/>
      </xdr:nvCxnSpPr>
      <xdr:spPr>
        <a:xfrm flipV="1">
          <a:off x="1333500" y="11042439"/>
          <a:ext cx="791845" cy="15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a:extLst>
            <a:ext uri="{FF2B5EF4-FFF2-40B4-BE49-F238E27FC236}">
              <a16:creationId xmlns:a16="http://schemas.microsoft.com/office/drawing/2014/main" id="{FA9FFB8F-70DA-412D-B349-FB9F9CCD2665}"/>
            </a:ext>
          </a:extLst>
        </xdr:cNvPr>
        <xdr:cNvSpPr/>
      </xdr:nvSpPr>
      <xdr:spPr>
        <a:xfrm>
          <a:off x="2095500" y="11059795"/>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3" name="テキスト ボックス 142">
          <a:extLst>
            <a:ext uri="{FF2B5EF4-FFF2-40B4-BE49-F238E27FC236}">
              <a16:creationId xmlns:a16="http://schemas.microsoft.com/office/drawing/2014/main" id="{5FB547F9-8DC6-4F5B-8A7B-0F3BDA823EF0}"/>
            </a:ext>
          </a:extLst>
        </xdr:cNvPr>
        <xdr:cNvSpPr txBox="1"/>
      </xdr:nvSpPr>
      <xdr:spPr>
        <a:xfrm>
          <a:off x="1782445"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a:extLst>
            <a:ext uri="{FF2B5EF4-FFF2-40B4-BE49-F238E27FC236}">
              <a16:creationId xmlns:a16="http://schemas.microsoft.com/office/drawing/2014/main" id="{76C0B334-2155-4DB2-BA4D-852D75902A06}"/>
            </a:ext>
          </a:extLst>
        </xdr:cNvPr>
        <xdr:cNvSpPr/>
      </xdr:nvSpPr>
      <xdr:spPr>
        <a:xfrm>
          <a:off x="1278890" y="11039899"/>
          <a:ext cx="8445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9331</xdr:rowOff>
    </xdr:from>
    <xdr:ext cx="762000" cy="259045"/>
    <xdr:sp macro="" textlink="">
      <xdr:nvSpPr>
        <xdr:cNvPr id="145" name="テキスト ボックス 144">
          <a:extLst>
            <a:ext uri="{FF2B5EF4-FFF2-40B4-BE49-F238E27FC236}">
              <a16:creationId xmlns:a16="http://schemas.microsoft.com/office/drawing/2014/main" id="{FF2E6CDA-7618-4390-9C91-EBEC7A391F48}"/>
            </a:ext>
          </a:extLst>
        </xdr:cNvPr>
        <xdr:cNvSpPr txBox="1"/>
      </xdr:nvSpPr>
      <xdr:spPr>
        <a:xfrm>
          <a:off x="967740" y="1081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C1BFE768-64D0-4E04-8AF7-5AFA58E6118B}"/>
            </a:ext>
          </a:extLst>
        </xdr:cNvPr>
        <xdr:cNvSpPr txBox="1"/>
      </xdr:nvSpPr>
      <xdr:spPr>
        <a:xfrm>
          <a:off x="4321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675956D8-85D2-4C54-9B02-49612418CF16}"/>
            </a:ext>
          </a:extLst>
        </xdr:cNvPr>
        <xdr:cNvSpPr txBox="1"/>
      </xdr:nvSpPr>
      <xdr:spPr>
        <a:xfrm>
          <a:off x="3559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4759B7BF-9588-48D1-B270-E71582AE1189}"/>
            </a:ext>
          </a:extLst>
        </xdr:cNvPr>
        <xdr:cNvSpPr txBox="1"/>
      </xdr:nvSpPr>
      <xdr:spPr>
        <a:xfrm>
          <a:off x="27432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AEC7C6AB-D9F4-4F21-9409-D3DFA3789D89}"/>
            </a:ext>
          </a:extLst>
        </xdr:cNvPr>
        <xdr:cNvSpPr txBox="1"/>
      </xdr:nvSpPr>
      <xdr:spPr>
        <a:xfrm>
          <a:off x="192659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CD6A6B3C-5CDD-4C60-9E01-9FF1961AEB11}"/>
            </a:ext>
          </a:extLst>
        </xdr:cNvPr>
        <xdr:cNvSpPr txBox="1"/>
      </xdr:nvSpPr>
      <xdr:spPr>
        <a:xfrm>
          <a:off x="11347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51" name="楕円 150">
          <a:extLst>
            <a:ext uri="{FF2B5EF4-FFF2-40B4-BE49-F238E27FC236}">
              <a16:creationId xmlns:a16="http://schemas.microsoft.com/office/drawing/2014/main" id="{DC529196-E70B-491D-8B56-308F60D7281C}"/>
            </a:ext>
          </a:extLst>
        </xdr:cNvPr>
        <xdr:cNvSpPr/>
      </xdr:nvSpPr>
      <xdr:spPr>
        <a:xfrm>
          <a:off x="4465955" y="1067371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58437</xdr:rowOff>
    </xdr:from>
    <xdr:ext cx="762000" cy="259045"/>
    <xdr:sp macro="" textlink="">
      <xdr:nvSpPr>
        <xdr:cNvPr id="152" name="財政構造の弾力性該当値テキスト">
          <a:extLst>
            <a:ext uri="{FF2B5EF4-FFF2-40B4-BE49-F238E27FC236}">
              <a16:creationId xmlns:a16="http://schemas.microsoft.com/office/drawing/2014/main" id="{BD7A45DB-613C-4883-BF6A-D5AB05583E4B}"/>
            </a:ext>
          </a:extLst>
        </xdr:cNvPr>
        <xdr:cNvSpPr txBox="1"/>
      </xdr:nvSpPr>
      <xdr:spPr>
        <a:xfrm>
          <a:off x="458851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130387</xdr:rowOff>
    </xdr:from>
    <xdr:to>
      <xdr:col>19</xdr:col>
      <xdr:colOff>184150</xdr:colOff>
      <xdr:row>63</xdr:row>
      <xdr:rowOff>60537</xdr:rowOff>
    </xdr:to>
    <xdr:sp macro="" textlink="">
      <xdr:nvSpPr>
        <xdr:cNvPr id="153" name="楕円 152">
          <a:extLst>
            <a:ext uri="{FF2B5EF4-FFF2-40B4-BE49-F238E27FC236}">
              <a16:creationId xmlns:a16="http://schemas.microsoft.com/office/drawing/2014/main" id="{861CAF2A-418C-492C-89AB-EBC23D532A6C}"/>
            </a:ext>
          </a:extLst>
        </xdr:cNvPr>
        <xdr:cNvSpPr/>
      </xdr:nvSpPr>
      <xdr:spPr>
        <a:xfrm>
          <a:off x="3703955" y="10764097"/>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45314</xdr:rowOff>
    </xdr:from>
    <xdr:ext cx="736600" cy="259045"/>
    <xdr:sp macro="" textlink="">
      <xdr:nvSpPr>
        <xdr:cNvPr id="154" name="テキスト ボックス 153">
          <a:extLst>
            <a:ext uri="{FF2B5EF4-FFF2-40B4-BE49-F238E27FC236}">
              <a16:creationId xmlns:a16="http://schemas.microsoft.com/office/drawing/2014/main" id="{487A34E6-1CE5-42FB-A4AB-64FE412DFDDE}"/>
            </a:ext>
          </a:extLst>
        </xdr:cNvPr>
        <xdr:cNvSpPr txBox="1"/>
      </xdr:nvSpPr>
      <xdr:spPr>
        <a:xfrm>
          <a:off x="3406140" y="10848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125306</xdr:rowOff>
    </xdr:from>
    <xdr:to>
      <xdr:col>15</xdr:col>
      <xdr:colOff>133350</xdr:colOff>
      <xdr:row>65</xdr:row>
      <xdr:rowOff>55456</xdr:rowOff>
    </xdr:to>
    <xdr:sp macro="" textlink="">
      <xdr:nvSpPr>
        <xdr:cNvPr id="155" name="楕円 154">
          <a:extLst>
            <a:ext uri="{FF2B5EF4-FFF2-40B4-BE49-F238E27FC236}">
              <a16:creationId xmlns:a16="http://schemas.microsoft.com/office/drawing/2014/main" id="{DA0DF931-4EF2-47CA-957C-9AFACB2C49F6}"/>
            </a:ext>
          </a:extLst>
        </xdr:cNvPr>
        <xdr:cNvSpPr/>
      </xdr:nvSpPr>
      <xdr:spPr>
        <a:xfrm>
          <a:off x="2887345" y="11100011"/>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40233</xdr:rowOff>
    </xdr:from>
    <xdr:ext cx="762000" cy="259045"/>
    <xdr:sp macro="" textlink="">
      <xdr:nvSpPr>
        <xdr:cNvPr id="156" name="テキスト ボックス 155">
          <a:extLst>
            <a:ext uri="{FF2B5EF4-FFF2-40B4-BE49-F238E27FC236}">
              <a16:creationId xmlns:a16="http://schemas.microsoft.com/office/drawing/2014/main" id="{06BAFF35-3FAB-4CCE-BD1A-252828DA693C}"/>
            </a:ext>
          </a:extLst>
        </xdr:cNvPr>
        <xdr:cNvSpPr txBox="1"/>
      </xdr:nvSpPr>
      <xdr:spPr>
        <a:xfrm>
          <a:off x="2599055"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20744</xdr:rowOff>
    </xdr:from>
    <xdr:to>
      <xdr:col>11</xdr:col>
      <xdr:colOff>82550</xdr:colOff>
      <xdr:row>64</xdr:row>
      <xdr:rowOff>122344</xdr:rowOff>
    </xdr:to>
    <xdr:sp macro="" textlink="">
      <xdr:nvSpPr>
        <xdr:cNvPr id="157" name="楕円 156">
          <a:extLst>
            <a:ext uri="{FF2B5EF4-FFF2-40B4-BE49-F238E27FC236}">
              <a16:creationId xmlns:a16="http://schemas.microsoft.com/office/drawing/2014/main" id="{79D04ACA-6B47-4E69-A3F3-0617374C12F0}"/>
            </a:ext>
          </a:extLst>
        </xdr:cNvPr>
        <xdr:cNvSpPr/>
      </xdr:nvSpPr>
      <xdr:spPr>
        <a:xfrm>
          <a:off x="2095500" y="10989734"/>
          <a:ext cx="8445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132521</xdr:rowOff>
    </xdr:from>
    <xdr:ext cx="762000" cy="259045"/>
    <xdr:sp macro="" textlink="">
      <xdr:nvSpPr>
        <xdr:cNvPr id="158" name="テキスト ボックス 157">
          <a:extLst>
            <a:ext uri="{FF2B5EF4-FFF2-40B4-BE49-F238E27FC236}">
              <a16:creationId xmlns:a16="http://schemas.microsoft.com/office/drawing/2014/main" id="{94492EA4-F262-441F-82F3-CE499302CDE9}"/>
            </a:ext>
          </a:extLst>
        </xdr:cNvPr>
        <xdr:cNvSpPr txBox="1"/>
      </xdr:nvSpPr>
      <xdr:spPr>
        <a:xfrm>
          <a:off x="1782445"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10160</xdr:rowOff>
    </xdr:from>
    <xdr:to>
      <xdr:col>7</xdr:col>
      <xdr:colOff>31750</xdr:colOff>
      <xdr:row>65</xdr:row>
      <xdr:rowOff>111760</xdr:rowOff>
    </xdr:to>
    <xdr:sp macro="" textlink="">
      <xdr:nvSpPr>
        <xdr:cNvPr id="159" name="楕円 158">
          <a:extLst>
            <a:ext uri="{FF2B5EF4-FFF2-40B4-BE49-F238E27FC236}">
              <a16:creationId xmlns:a16="http://schemas.microsoft.com/office/drawing/2014/main" id="{028F2051-C897-46C3-93F0-481964BDE5A7}"/>
            </a:ext>
          </a:extLst>
        </xdr:cNvPr>
        <xdr:cNvSpPr/>
      </xdr:nvSpPr>
      <xdr:spPr>
        <a:xfrm>
          <a:off x="1278890" y="11156315"/>
          <a:ext cx="8445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96537</xdr:rowOff>
    </xdr:from>
    <xdr:ext cx="762000" cy="259045"/>
    <xdr:sp macro="" textlink="">
      <xdr:nvSpPr>
        <xdr:cNvPr id="160" name="テキスト ボックス 159">
          <a:extLst>
            <a:ext uri="{FF2B5EF4-FFF2-40B4-BE49-F238E27FC236}">
              <a16:creationId xmlns:a16="http://schemas.microsoft.com/office/drawing/2014/main" id="{E954C00F-CE21-492F-A16E-D8F149FA2F43}"/>
            </a:ext>
          </a:extLst>
        </xdr:cNvPr>
        <xdr:cNvSpPr txBox="1"/>
      </xdr:nvSpPr>
      <xdr:spPr>
        <a:xfrm>
          <a:off x="967740" y="1123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FE376AFE-0CC5-48A8-A1BF-713DB9B4BE35}"/>
            </a:ext>
          </a:extLst>
        </xdr:cNvPr>
        <xdr:cNvSpPr/>
      </xdr:nvSpPr>
      <xdr:spPr>
        <a:xfrm>
          <a:off x="701040" y="1263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7098DAC9-4C77-4C4A-8D3E-35ADD3748E10}"/>
            </a:ext>
          </a:extLst>
        </xdr:cNvPr>
        <xdr:cNvSpPr txBox="1"/>
      </xdr:nvSpPr>
      <xdr:spPr>
        <a:xfrm>
          <a:off x="742743" y="1299464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75FF5266-CCCB-4AAA-95A4-FA9B57294F61}"/>
            </a:ext>
          </a:extLst>
        </xdr:cNvPr>
        <xdr:cNvSpPr txBox="1"/>
      </xdr:nvSpPr>
      <xdr:spPr>
        <a:xfrm>
          <a:off x="379115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[117,757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436DCED2-DA29-4AF3-88F6-2831B01C17EF}"/>
            </a:ext>
          </a:extLst>
        </xdr:cNvPr>
        <xdr:cNvSpPr/>
      </xdr:nvSpPr>
      <xdr:spPr>
        <a:xfrm>
          <a:off x="5372100" y="12888595"/>
          <a:ext cx="138684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1F6B0F1C-93B1-4712-B349-218841BAC1B8}"/>
            </a:ext>
          </a:extLst>
        </xdr:cNvPr>
        <xdr:cNvSpPr/>
      </xdr:nvSpPr>
      <xdr:spPr>
        <a:xfrm>
          <a:off x="5372100" y="1308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2F39BF0F-01A0-4C1A-8784-C2C598AD14C9}"/>
            </a:ext>
          </a:extLst>
        </xdr:cNvPr>
        <xdr:cNvSpPr/>
      </xdr:nvSpPr>
      <xdr:spPr>
        <a:xfrm>
          <a:off x="68745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643E4099-0176-40FF-8D71-E1F7AE3AFAEE}"/>
            </a:ext>
          </a:extLst>
        </xdr:cNvPr>
        <xdr:cNvSpPr/>
      </xdr:nvSpPr>
      <xdr:spPr>
        <a:xfrm>
          <a:off x="68745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9D36B481-3E63-4EA1-BDA0-E8B5EBCC7FAD}"/>
            </a:ext>
          </a:extLst>
        </xdr:cNvPr>
        <xdr:cNvSpPr/>
      </xdr:nvSpPr>
      <xdr:spPr>
        <a:xfrm>
          <a:off x="8199755" y="12888595"/>
          <a:ext cx="114998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22F73959-2BBC-46F7-A702-1E0D4EDC48ED}"/>
            </a:ext>
          </a:extLst>
        </xdr:cNvPr>
        <xdr:cNvSpPr/>
      </xdr:nvSpPr>
      <xdr:spPr>
        <a:xfrm>
          <a:off x="8199755" y="1308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6DE8D488-41E4-4281-8C52-1CDFFA0E8502}"/>
            </a:ext>
          </a:extLst>
        </xdr:cNvPr>
        <xdr:cNvSpPr/>
      </xdr:nvSpPr>
      <xdr:spPr>
        <a:xfrm>
          <a:off x="701040" y="13394690"/>
          <a:ext cx="462470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F093BD50-DAE3-42DA-8722-D131095FF765}"/>
            </a:ext>
          </a:extLst>
        </xdr:cNvPr>
        <xdr:cNvSpPr/>
      </xdr:nvSpPr>
      <xdr:spPr>
        <a:xfrm>
          <a:off x="550291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14BDF414-331D-49A9-AE06-A5577E928B4A}"/>
            </a:ext>
          </a:extLst>
        </xdr:cNvPr>
        <xdr:cNvSpPr/>
      </xdr:nvSpPr>
      <xdr:spPr>
        <a:xfrm>
          <a:off x="5502910" y="13394690"/>
          <a:ext cx="34480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FAF4644F-995A-404E-B909-CD982DC22CAC}"/>
            </a:ext>
          </a:extLst>
        </xdr:cNvPr>
        <xdr:cNvSpPr txBox="1"/>
      </xdr:nvSpPr>
      <xdr:spPr>
        <a:xfrm>
          <a:off x="5608955" y="13716000"/>
          <a:ext cx="5247005"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人件費・物件費等の決算額が低くなっている要因として、ゴミ処理、消防及び福祉といった事務を一部事務組合で行っていることが挙げられる。一部事務組合を含めた連結決算も視野に入れた財政運営が求め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8F0C4E30-19FB-4CC5-BB17-4D129E772E62}"/>
            </a:ext>
          </a:extLst>
        </xdr:cNvPr>
        <xdr:cNvSpPr txBox="1"/>
      </xdr:nvSpPr>
      <xdr:spPr>
        <a:xfrm>
          <a:off x="662940" y="132099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E82E525B-D264-4B4F-8B4D-399023EA1C5C}"/>
            </a:ext>
          </a:extLst>
        </xdr:cNvPr>
        <xdr:cNvCxnSpPr/>
      </xdr:nvCxnSpPr>
      <xdr:spPr>
        <a:xfrm>
          <a:off x="701040" y="1581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F611C063-DDCF-4FD9-9379-E6255461B7C9}"/>
            </a:ext>
          </a:extLst>
        </xdr:cNvPr>
        <xdr:cNvSpPr txBox="1"/>
      </xdr:nvSpPr>
      <xdr:spPr>
        <a:xfrm>
          <a:off x="0"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1398249C-60DB-4DBD-A6F6-ECC52264CCCF}"/>
            </a:ext>
          </a:extLst>
        </xdr:cNvPr>
        <xdr:cNvCxnSpPr/>
      </xdr:nvCxnSpPr>
      <xdr:spPr>
        <a:xfrm>
          <a:off x="701040" y="15466786"/>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AC5C66C1-4C74-41BF-9590-6E5FB7590584}"/>
            </a:ext>
          </a:extLst>
        </xdr:cNvPr>
        <xdr:cNvSpPr txBox="1"/>
      </xdr:nvSpPr>
      <xdr:spPr>
        <a:xfrm>
          <a:off x="0" y="1532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E33E4129-130F-4CD5-8FE5-61719669B79D}"/>
            </a:ext>
          </a:extLst>
        </xdr:cNvPr>
        <xdr:cNvCxnSpPr/>
      </xdr:nvCxnSpPr>
      <xdr:spPr>
        <a:xfrm>
          <a:off x="701040" y="15122071"/>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273469F8-63DF-4B02-AAD4-AA5BEDECC277}"/>
            </a:ext>
          </a:extLst>
        </xdr:cNvPr>
        <xdr:cNvSpPr txBox="1"/>
      </xdr:nvSpPr>
      <xdr:spPr>
        <a:xfrm>
          <a:off x="0" y="149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2093EC55-6E5F-46C5-90EB-C39519B26AD5}"/>
            </a:ext>
          </a:extLst>
        </xdr:cNvPr>
        <xdr:cNvCxnSpPr/>
      </xdr:nvCxnSpPr>
      <xdr:spPr>
        <a:xfrm>
          <a:off x="701040" y="1477545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8FE6B71A-8CFF-449A-A728-3643DC252642}"/>
            </a:ext>
          </a:extLst>
        </xdr:cNvPr>
        <xdr:cNvSpPr txBox="1"/>
      </xdr:nvSpPr>
      <xdr:spPr>
        <a:xfrm>
          <a:off x="0" y="1463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FEEC2AA0-5831-43CB-AE25-D51C31ED0359}"/>
            </a:ext>
          </a:extLst>
        </xdr:cNvPr>
        <xdr:cNvCxnSpPr/>
      </xdr:nvCxnSpPr>
      <xdr:spPr>
        <a:xfrm>
          <a:off x="701040" y="14430738"/>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B2A86800-A673-43DE-A6D8-14F8204E7691}"/>
            </a:ext>
          </a:extLst>
        </xdr:cNvPr>
        <xdr:cNvSpPr txBox="1"/>
      </xdr:nvSpPr>
      <xdr:spPr>
        <a:xfrm>
          <a:off x="0" y="1428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2AA78C1D-0FDF-4CEA-B05C-D61F5FA359E2}"/>
            </a:ext>
          </a:extLst>
        </xdr:cNvPr>
        <xdr:cNvCxnSpPr/>
      </xdr:nvCxnSpPr>
      <xdr:spPr>
        <a:xfrm>
          <a:off x="701040" y="14086024"/>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B9E690CE-8377-486D-A59E-DD8016BF0B04}"/>
            </a:ext>
          </a:extLst>
        </xdr:cNvPr>
        <xdr:cNvSpPr txBox="1"/>
      </xdr:nvSpPr>
      <xdr:spPr>
        <a:xfrm>
          <a:off x="0" y="13941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CA337316-E8AC-4F16-A87E-F5D16E254F41}"/>
            </a:ext>
          </a:extLst>
        </xdr:cNvPr>
        <xdr:cNvCxnSpPr/>
      </xdr:nvCxnSpPr>
      <xdr:spPr>
        <a:xfrm>
          <a:off x="701040" y="13741309"/>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832A5EA8-6CB8-4BD3-9D5C-5B42A9B33154}"/>
            </a:ext>
          </a:extLst>
        </xdr:cNvPr>
        <xdr:cNvSpPr txBox="1"/>
      </xdr:nvSpPr>
      <xdr:spPr>
        <a:xfrm>
          <a:off x="0" y="1360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D382501A-A47E-43F8-82B3-D1B312C7723B}"/>
            </a:ext>
          </a:extLst>
        </xdr:cNvPr>
        <xdr:cNvCxnSpPr/>
      </xdr:nvCxnSpPr>
      <xdr:spPr>
        <a:xfrm>
          <a:off x="701040" y="13394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6EACF31C-36D5-4D1B-992F-504C7685115C}"/>
            </a:ext>
          </a:extLst>
        </xdr:cNvPr>
        <xdr:cNvSpPr txBox="1"/>
      </xdr:nvSpPr>
      <xdr:spPr>
        <a:xfrm>
          <a:off x="0" y="132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70FC6A13-DA7E-4231-9ACB-AEEDEB9B03A6}"/>
            </a:ext>
          </a:extLst>
        </xdr:cNvPr>
        <xdr:cNvSpPr/>
      </xdr:nvSpPr>
      <xdr:spPr>
        <a:xfrm>
          <a:off x="701040" y="13394690"/>
          <a:ext cx="462470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a:extLst>
            <a:ext uri="{FF2B5EF4-FFF2-40B4-BE49-F238E27FC236}">
              <a16:creationId xmlns:a16="http://schemas.microsoft.com/office/drawing/2014/main" id="{E3C67E69-1466-4C5A-A8FA-441EDA46D068}"/>
            </a:ext>
          </a:extLst>
        </xdr:cNvPr>
        <xdr:cNvCxnSpPr/>
      </xdr:nvCxnSpPr>
      <xdr:spPr>
        <a:xfrm flipV="1">
          <a:off x="4511040" y="13861477"/>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a:extLst>
            <a:ext uri="{FF2B5EF4-FFF2-40B4-BE49-F238E27FC236}">
              <a16:creationId xmlns:a16="http://schemas.microsoft.com/office/drawing/2014/main" id="{03138FB6-4B81-40E8-999A-B55FB5D1656E}"/>
            </a:ext>
          </a:extLst>
        </xdr:cNvPr>
        <xdr:cNvSpPr txBox="1"/>
      </xdr:nvSpPr>
      <xdr:spPr>
        <a:xfrm>
          <a:off x="458851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a:extLst>
            <a:ext uri="{FF2B5EF4-FFF2-40B4-BE49-F238E27FC236}">
              <a16:creationId xmlns:a16="http://schemas.microsoft.com/office/drawing/2014/main" id="{C35D2862-B942-46AE-BE89-C49FFB25DA3C}"/>
            </a:ext>
          </a:extLst>
        </xdr:cNvPr>
        <xdr:cNvCxnSpPr/>
      </xdr:nvCxnSpPr>
      <xdr:spPr>
        <a:xfrm>
          <a:off x="4427855" y="15534765"/>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a:extLst>
            <a:ext uri="{FF2B5EF4-FFF2-40B4-BE49-F238E27FC236}">
              <a16:creationId xmlns:a16="http://schemas.microsoft.com/office/drawing/2014/main" id="{3AB90051-7CBE-4634-B2A1-2B6EC0CBA13A}"/>
            </a:ext>
          </a:extLst>
        </xdr:cNvPr>
        <xdr:cNvSpPr txBox="1"/>
      </xdr:nvSpPr>
      <xdr:spPr>
        <a:xfrm>
          <a:off x="4588510" y="1360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a:extLst>
            <a:ext uri="{FF2B5EF4-FFF2-40B4-BE49-F238E27FC236}">
              <a16:creationId xmlns:a16="http://schemas.microsoft.com/office/drawing/2014/main" id="{2C561369-34B7-4FF8-9D78-77E963B7C436}"/>
            </a:ext>
          </a:extLst>
        </xdr:cNvPr>
        <xdr:cNvCxnSpPr/>
      </xdr:nvCxnSpPr>
      <xdr:spPr>
        <a:xfrm>
          <a:off x="4427855" y="13861477"/>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130742</xdr:rowOff>
    </xdr:from>
    <xdr:to>
      <xdr:col>23</xdr:col>
      <xdr:colOff>133350</xdr:colOff>
      <xdr:row>82</xdr:row>
      <xdr:rowOff>3256</xdr:rowOff>
    </xdr:to>
    <xdr:cxnSp macro="">
      <xdr:nvCxnSpPr>
        <xdr:cNvPr id="197" name="直線コネクタ 196">
          <a:extLst>
            <a:ext uri="{FF2B5EF4-FFF2-40B4-BE49-F238E27FC236}">
              <a16:creationId xmlns:a16="http://schemas.microsoft.com/office/drawing/2014/main" id="{250888E4-8B11-477E-8AAD-CD9BA3EF6A4E}"/>
            </a:ext>
          </a:extLst>
        </xdr:cNvPr>
        <xdr:cNvCxnSpPr/>
      </xdr:nvCxnSpPr>
      <xdr:spPr>
        <a:xfrm>
          <a:off x="3749040" y="14022002"/>
          <a:ext cx="762000" cy="4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140910</xdr:rowOff>
    </xdr:from>
    <xdr:ext cx="762000" cy="259045"/>
    <xdr:sp macro="" textlink="">
      <xdr:nvSpPr>
        <xdr:cNvPr id="198" name="人件費・物件費等の状況平均値テキスト">
          <a:extLst>
            <a:ext uri="{FF2B5EF4-FFF2-40B4-BE49-F238E27FC236}">
              <a16:creationId xmlns:a16="http://schemas.microsoft.com/office/drawing/2014/main" id="{73B979C5-0748-42FD-B646-551DAFDF8585}"/>
            </a:ext>
          </a:extLst>
        </xdr:cNvPr>
        <xdr:cNvSpPr txBox="1"/>
      </xdr:nvSpPr>
      <xdr:spPr>
        <a:xfrm>
          <a:off x="4588510" y="14196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a:extLst>
            <a:ext uri="{FF2B5EF4-FFF2-40B4-BE49-F238E27FC236}">
              <a16:creationId xmlns:a16="http://schemas.microsoft.com/office/drawing/2014/main" id="{6BD6BA77-8DF6-4F2F-B3DD-D40AC62AC662}"/>
            </a:ext>
          </a:extLst>
        </xdr:cNvPr>
        <xdr:cNvSpPr/>
      </xdr:nvSpPr>
      <xdr:spPr>
        <a:xfrm>
          <a:off x="4465955" y="14231543"/>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98144</xdr:rowOff>
    </xdr:from>
    <xdr:to>
      <xdr:col>19</xdr:col>
      <xdr:colOff>133350</xdr:colOff>
      <xdr:row>81</xdr:row>
      <xdr:rowOff>130742</xdr:rowOff>
    </xdr:to>
    <xdr:cxnSp macro="">
      <xdr:nvCxnSpPr>
        <xdr:cNvPr id="200" name="直線コネクタ 199">
          <a:extLst>
            <a:ext uri="{FF2B5EF4-FFF2-40B4-BE49-F238E27FC236}">
              <a16:creationId xmlns:a16="http://schemas.microsoft.com/office/drawing/2014/main" id="{4609F993-5349-4996-84AB-90BC75CD5BFB}"/>
            </a:ext>
          </a:extLst>
        </xdr:cNvPr>
        <xdr:cNvCxnSpPr/>
      </xdr:nvCxnSpPr>
      <xdr:spPr>
        <a:xfrm>
          <a:off x="2941955" y="13981784"/>
          <a:ext cx="807085"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a:extLst>
            <a:ext uri="{FF2B5EF4-FFF2-40B4-BE49-F238E27FC236}">
              <a16:creationId xmlns:a16="http://schemas.microsoft.com/office/drawing/2014/main" id="{7374B17B-4B42-49A8-A298-A5D189BF9974}"/>
            </a:ext>
          </a:extLst>
        </xdr:cNvPr>
        <xdr:cNvSpPr/>
      </xdr:nvSpPr>
      <xdr:spPr>
        <a:xfrm>
          <a:off x="3703955" y="1418433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38453</xdr:rowOff>
    </xdr:from>
    <xdr:ext cx="736600" cy="259045"/>
    <xdr:sp macro="" textlink="">
      <xdr:nvSpPr>
        <xdr:cNvPr id="202" name="テキスト ボックス 201">
          <a:extLst>
            <a:ext uri="{FF2B5EF4-FFF2-40B4-BE49-F238E27FC236}">
              <a16:creationId xmlns:a16="http://schemas.microsoft.com/office/drawing/2014/main" id="{176FB819-F6DF-4C06-B6C4-BC30BD7064FF}"/>
            </a:ext>
          </a:extLst>
        </xdr:cNvPr>
        <xdr:cNvSpPr txBox="1"/>
      </xdr:nvSpPr>
      <xdr:spPr>
        <a:xfrm>
          <a:off x="3406140" y="1426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125723</xdr:rowOff>
    </xdr:from>
    <xdr:to>
      <xdr:col>15</xdr:col>
      <xdr:colOff>82550</xdr:colOff>
      <xdr:row>81</xdr:row>
      <xdr:rowOff>98144</xdr:rowOff>
    </xdr:to>
    <xdr:cxnSp macro="">
      <xdr:nvCxnSpPr>
        <xdr:cNvPr id="203" name="直線コネクタ 202">
          <a:extLst>
            <a:ext uri="{FF2B5EF4-FFF2-40B4-BE49-F238E27FC236}">
              <a16:creationId xmlns:a16="http://schemas.microsoft.com/office/drawing/2014/main" id="{657AEF02-FC70-408A-9A28-9D1D3E3F5B17}"/>
            </a:ext>
          </a:extLst>
        </xdr:cNvPr>
        <xdr:cNvCxnSpPr/>
      </xdr:nvCxnSpPr>
      <xdr:spPr>
        <a:xfrm>
          <a:off x="2125345" y="13843628"/>
          <a:ext cx="816610" cy="13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4" name="フローチャート: 判断 203">
          <a:extLst>
            <a:ext uri="{FF2B5EF4-FFF2-40B4-BE49-F238E27FC236}">
              <a16:creationId xmlns:a16="http://schemas.microsoft.com/office/drawing/2014/main" id="{3E1B0E0C-2B85-40B0-BF44-3410D70DBD7E}"/>
            </a:ext>
          </a:extLst>
        </xdr:cNvPr>
        <xdr:cNvSpPr/>
      </xdr:nvSpPr>
      <xdr:spPr>
        <a:xfrm>
          <a:off x="2887345" y="14087575"/>
          <a:ext cx="9969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116957</xdr:rowOff>
    </xdr:from>
    <xdr:ext cx="762000" cy="259045"/>
    <xdr:sp macro="" textlink="">
      <xdr:nvSpPr>
        <xdr:cNvPr id="205" name="テキスト ボックス 204">
          <a:extLst>
            <a:ext uri="{FF2B5EF4-FFF2-40B4-BE49-F238E27FC236}">
              <a16:creationId xmlns:a16="http://schemas.microsoft.com/office/drawing/2014/main" id="{01226D43-FE4D-4034-955F-1989DE849434}"/>
            </a:ext>
          </a:extLst>
        </xdr:cNvPr>
        <xdr:cNvSpPr txBox="1"/>
      </xdr:nvSpPr>
      <xdr:spPr>
        <a:xfrm>
          <a:off x="2599055" y="141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107463</xdr:rowOff>
    </xdr:from>
    <xdr:to>
      <xdr:col>11</xdr:col>
      <xdr:colOff>31750</xdr:colOff>
      <xdr:row>80</xdr:row>
      <xdr:rowOff>125723</xdr:rowOff>
    </xdr:to>
    <xdr:cxnSp macro="">
      <xdr:nvCxnSpPr>
        <xdr:cNvPr id="206" name="直線コネクタ 205">
          <a:extLst>
            <a:ext uri="{FF2B5EF4-FFF2-40B4-BE49-F238E27FC236}">
              <a16:creationId xmlns:a16="http://schemas.microsoft.com/office/drawing/2014/main" id="{8217CD01-978B-421D-99DF-52E814164409}"/>
            </a:ext>
          </a:extLst>
        </xdr:cNvPr>
        <xdr:cNvCxnSpPr/>
      </xdr:nvCxnSpPr>
      <xdr:spPr>
        <a:xfrm>
          <a:off x="1333500" y="13821558"/>
          <a:ext cx="791845" cy="2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7" name="フローチャート: 判断 206">
          <a:extLst>
            <a:ext uri="{FF2B5EF4-FFF2-40B4-BE49-F238E27FC236}">
              <a16:creationId xmlns:a16="http://schemas.microsoft.com/office/drawing/2014/main" id="{1136B1F6-78EF-41FF-9191-70846FAA69A4}"/>
            </a:ext>
          </a:extLst>
        </xdr:cNvPr>
        <xdr:cNvSpPr/>
      </xdr:nvSpPr>
      <xdr:spPr>
        <a:xfrm>
          <a:off x="2095500" y="13957007"/>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157839</xdr:rowOff>
    </xdr:from>
    <xdr:ext cx="762000" cy="259045"/>
    <xdr:sp macro="" textlink="">
      <xdr:nvSpPr>
        <xdr:cNvPr id="208" name="テキスト ボックス 207">
          <a:extLst>
            <a:ext uri="{FF2B5EF4-FFF2-40B4-BE49-F238E27FC236}">
              <a16:creationId xmlns:a16="http://schemas.microsoft.com/office/drawing/2014/main" id="{D6C52003-CB18-4328-97C5-D76A6C662729}"/>
            </a:ext>
          </a:extLst>
        </xdr:cNvPr>
        <xdr:cNvSpPr txBox="1"/>
      </xdr:nvSpPr>
      <xdr:spPr>
        <a:xfrm>
          <a:off x="1782445" y="14047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9" name="フローチャート: 判断 208">
          <a:extLst>
            <a:ext uri="{FF2B5EF4-FFF2-40B4-BE49-F238E27FC236}">
              <a16:creationId xmlns:a16="http://schemas.microsoft.com/office/drawing/2014/main" id="{1D792B47-71D2-46CC-8A11-22074F71C1F8}"/>
            </a:ext>
          </a:extLst>
        </xdr:cNvPr>
        <xdr:cNvSpPr/>
      </xdr:nvSpPr>
      <xdr:spPr>
        <a:xfrm>
          <a:off x="1278890" y="13913723"/>
          <a:ext cx="8445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114555</xdr:rowOff>
    </xdr:from>
    <xdr:ext cx="762000" cy="259045"/>
    <xdr:sp macro="" textlink="">
      <xdr:nvSpPr>
        <xdr:cNvPr id="210" name="テキスト ボックス 209">
          <a:extLst>
            <a:ext uri="{FF2B5EF4-FFF2-40B4-BE49-F238E27FC236}">
              <a16:creationId xmlns:a16="http://schemas.microsoft.com/office/drawing/2014/main" id="{57CC31D6-35E0-4DC4-86DB-087E8671CC23}"/>
            </a:ext>
          </a:extLst>
        </xdr:cNvPr>
        <xdr:cNvSpPr txBox="1"/>
      </xdr:nvSpPr>
      <xdr:spPr>
        <a:xfrm>
          <a:off x="96774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CD9504B9-30AE-48B7-A1DD-15ACB83763DC}"/>
            </a:ext>
          </a:extLst>
        </xdr:cNvPr>
        <xdr:cNvSpPr txBox="1"/>
      </xdr:nvSpPr>
      <xdr:spPr>
        <a:xfrm>
          <a:off x="4321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EA2CD407-BA48-4ED3-9286-063CEFE1EAC0}"/>
            </a:ext>
          </a:extLst>
        </xdr:cNvPr>
        <xdr:cNvSpPr txBox="1"/>
      </xdr:nvSpPr>
      <xdr:spPr>
        <a:xfrm>
          <a:off x="3559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25173F0E-1BB9-4E02-BBAD-8A78CD9F0F9F}"/>
            </a:ext>
          </a:extLst>
        </xdr:cNvPr>
        <xdr:cNvSpPr txBox="1"/>
      </xdr:nvSpPr>
      <xdr:spPr>
        <a:xfrm>
          <a:off x="27432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378F59C-02A4-4880-BD30-6F29FBFCE19F}"/>
            </a:ext>
          </a:extLst>
        </xdr:cNvPr>
        <xdr:cNvSpPr txBox="1"/>
      </xdr:nvSpPr>
      <xdr:spPr>
        <a:xfrm>
          <a:off x="192659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667C4864-C17A-4114-A26C-F886FFBF922A}"/>
            </a:ext>
          </a:extLst>
        </xdr:cNvPr>
        <xdr:cNvSpPr txBox="1"/>
      </xdr:nvSpPr>
      <xdr:spPr>
        <a:xfrm>
          <a:off x="11347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123906</xdr:rowOff>
    </xdr:from>
    <xdr:to>
      <xdr:col>23</xdr:col>
      <xdr:colOff>184150</xdr:colOff>
      <xdr:row>82</xdr:row>
      <xdr:rowOff>54056</xdr:rowOff>
    </xdr:to>
    <xdr:sp macro="" textlink="">
      <xdr:nvSpPr>
        <xdr:cNvPr id="216" name="楕円 215">
          <a:extLst>
            <a:ext uri="{FF2B5EF4-FFF2-40B4-BE49-F238E27FC236}">
              <a16:creationId xmlns:a16="http://schemas.microsoft.com/office/drawing/2014/main" id="{5F01FD74-8B71-4BEF-A934-D2439CC9D80E}"/>
            </a:ext>
          </a:extLst>
        </xdr:cNvPr>
        <xdr:cNvSpPr/>
      </xdr:nvSpPr>
      <xdr:spPr>
        <a:xfrm>
          <a:off x="4465955" y="1401326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140433</xdr:rowOff>
    </xdr:from>
    <xdr:ext cx="762000" cy="259045"/>
    <xdr:sp macro="" textlink="">
      <xdr:nvSpPr>
        <xdr:cNvPr id="217" name="人件費・物件費等の状況該当値テキスト">
          <a:extLst>
            <a:ext uri="{FF2B5EF4-FFF2-40B4-BE49-F238E27FC236}">
              <a16:creationId xmlns:a16="http://schemas.microsoft.com/office/drawing/2014/main" id="{8E700D9E-4F27-47B6-B45A-B4CE36AF5AB4}"/>
            </a:ext>
          </a:extLst>
        </xdr:cNvPr>
        <xdr:cNvSpPr txBox="1"/>
      </xdr:nvSpPr>
      <xdr:spPr>
        <a:xfrm>
          <a:off x="4588510" y="13852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79942</xdr:rowOff>
    </xdr:from>
    <xdr:to>
      <xdr:col>19</xdr:col>
      <xdr:colOff>184150</xdr:colOff>
      <xdr:row>82</xdr:row>
      <xdr:rowOff>10092</xdr:rowOff>
    </xdr:to>
    <xdr:sp macro="" textlink="">
      <xdr:nvSpPr>
        <xdr:cNvPr id="218" name="楕円 217">
          <a:extLst>
            <a:ext uri="{FF2B5EF4-FFF2-40B4-BE49-F238E27FC236}">
              <a16:creationId xmlns:a16="http://schemas.microsoft.com/office/drawing/2014/main" id="{3FBACC96-613A-486D-812D-6F50974B4E02}"/>
            </a:ext>
          </a:extLst>
        </xdr:cNvPr>
        <xdr:cNvSpPr/>
      </xdr:nvSpPr>
      <xdr:spPr>
        <a:xfrm>
          <a:off x="3703955" y="1396739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20269</xdr:rowOff>
    </xdr:from>
    <xdr:ext cx="736600" cy="259045"/>
    <xdr:sp macro="" textlink="">
      <xdr:nvSpPr>
        <xdr:cNvPr id="219" name="テキスト ボックス 218">
          <a:extLst>
            <a:ext uri="{FF2B5EF4-FFF2-40B4-BE49-F238E27FC236}">
              <a16:creationId xmlns:a16="http://schemas.microsoft.com/office/drawing/2014/main" id="{8DD22D5A-4593-44E2-A4B1-3BFB0A229D63}"/>
            </a:ext>
          </a:extLst>
        </xdr:cNvPr>
        <xdr:cNvSpPr txBox="1"/>
      </xdr:nvSpPr>
      <xdr:spPr>
        <a:xfrm>
          <a:off x="3406140" y="13732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47344</xdr:rowOff>
    </xdr:from>
    <xdr:to>
      <xdr:col>15</xdr:col>
      <xdr:colOff>133350</xdr:colOff>
      <xdr:row>81</xdr:row>
      <xdr:rowOff>148944</xdr:rowOff>
    </xdr:to>
    <xdr:sp macro="" textlink="">
      <xdr:nvSpPr>
        <xdr:cNvPr id="220" name="楕円 219">
          <a:extLst>
            <a:ext uri="{FF2B5EF4-FFF2-40B4-BE49-F238E27FC236}">
              <a16:creationId xmlns:a16="http://schemas.microsoft.com/office/drawing/2014/main" id="{5090EAA0-0104-447E-BB29-7DD0A7B54A64}"/>
            </a:ext>
          </a:extLst>
        </xdr:cNvPr>
        <xdr:cNvSpPr/>
      </xdr:nvSpPr>
      <xdr:spPr>
        <a:xfrm>
          <a:off x="2887345" y="13936699"/>
          <a:ext cx="996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159121</xdr:rowOff>
    </xdr:from>
    <xdr:ext cx="762000" cy="259045"/>
    <xdr:sp macro="" textlink="">
      <xdr:nvSpPr>
        <xdr:cNvPr id="221" name="テキスト ボックス 220">
          <a:extLst>
            <a:ext uri="{FF2B5EF4-FFF2-40B4-BE49-F238E27FC236}">
              <a16:creationId xmlns:a16="http://schemas.microsoft.com/office/drawing/2014/main" id="{0809D751-CA24-4ABD-8822-ECB21E3ADB23}"/>
            </a:ext>
          </a:extLst>
        </xdr:cNvPr>
        <xdr:cNvSpPr txBox="1"/>
      </xdr:nvSpPr>
      <xdr:spPr>
        <a:xfrm>
          <a:off x="2599055" y="13705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74923</xdr:rowOff>
    </xdr:from>
    <xdr:to>
      <xdr:col>11</xdr:col>
      <xdr:colOff>82550</xdr:colOff>
      <xdr:row>81</xdr:row>
      <xdr:rowOff>5073</xdr:rowOff>
    </xdr:to>
    <xdr:sp macro="" textlink="">
      <xdr:nvSpPr>
        <xdr:cNvPr id="222" name="楕円 221">
          <a:extLst>
            <a:ext uri="{FF2B5EF4-FFF2-40B4-BE49-F238E27FC236}">
              <a16:creationId xmlns:a16="http://schemas.microsoft.com/office/drawing/2014/main" id="{A9A81B0C-A4BE-4588-BD57-440836A5087C}"/>
            </a:ext>
          </a:extLst>
        </xdr:cNvPr>
        <xdr:cNvSpPr/>
      </xdr:nvSpPr>
      <xdr:spPr>
        <a:xfrm>
          <a:off x="2095500" y="13790923"/>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15250</xdr:rowOff>
    </xdr:from>
    <xdr:ext cx="762000" cy="259045"/>
    <xdr:sp macro="" textlink="">
      <xdr:nvSpPr>
        <xdr:cNvPr id="223" name="テキスト ボックス 222">
          <a:extLst>
            <a:ext uri="{FF2B5EF4-FFF2-40B4-BE49-F238E27FC236}">
              <a16:creationId xmlns:a16="http://schemas.microsoft.com/office/drawing/2014/main" id="{F09F753E-9E52-4027-B5E4-BFF0E4175014}"/>
            </a:ext>
          </a:extLst>
        </xdr:cNvPr>
        <xdr:cNvSpPr txBox="1"/>
      </xdr:nvSpPr>
      <xdr:spPr>
        <a:xfrm>
          <a:off x="1782445" y="1356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56663</xdr:rowOff>
    </xdr:from>
    <xdr:to>
      <xdr:col>7</xdr:col>
      <xdr:colOff>31750</xdr:colOff>
      <xdr:row>80</xdr:row>
      <xdr:rowOff>158263</xdr:rowOff>
    </xdr:to>
    <xdr:sp macro="" textlink="">
      <xdr:nvSpPr>
        <xdr:cNvPr id="224" name="楕円 223">
          <a:extLst>
            <a:ext uri="{FF2B5EF4-FFF2-40B4-BE49-F238E27FC236}">
              <a16:creationId xmlns:a16="http://schemas.microsoft.com/office/drawing/2014/main" id="{B88837A9-2CCC-4AD1-AA5C-AEF876DF565E}"/>
            </a:ext>
          </a:extLst>
        </xdr:cNvPr>
        <xdr:cNvSpPr/>
      </xdr:nvSpPr>
      <xdr:spPr>
        <a:xfrm>
          <a:off x="1278890" y="13776473"/>
          <a:ext cx="8445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168440</xdr:rowOff>
    </xdr:from>
    <xdr:ext cx="762000" cy="259045"/>
    <xdr:sp macro="" textlink="">
      <xdr:nvSpPr>
        <xdr:cNvPr id="225" name="テキスト ボックス 224">
          <a:extLst>
            <a:ext uri="{FF2B5EF4-FFF2-40B4-BE49-F238E27FC236}">
              <a16:creationId xmlns:a16="http://schemas.microsoft.com/office/drawing/2014/main" id="{9CE4AC47-7BED-4D46-AB75-3684FF96BDA3}"/>
            </a:ext>
          </a:extLst>
        </xdr:cNvPr>
        <xdr:cNvSpPr txBox="1"/>
      </xdr:nvSpPr>
      <xdr:spPr>
        <a:xfrm>
          <a:off x="967740" y="135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5BC26FFA-7B4F-4145-9219-0D85E0719E76}"/>
            </a:ext>
          </a:extLst>
        </xdr:cNvPr>
        <xdr:cNvSpPr/>
      </xdr:nvSpPr>
      <xdr:spPr>
        <a:xfrm>
          <a:off x="11666855" y="1263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8CB824F4-75D7-4480-B6DD-433FBD3FB6AF}"/>
            </a:ext>
          </a:extLst>
        </xdr:cNvPr>
        <xdr:cNvSpPr txBox="1"/>
      </xdr:nvSpPr>
      <xdr:spPr>
        <a:xfrm>
          <a:off x="12410942" y="1299464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4DC17C-421A-45B2-9665-995EC394DD00}"/>
            </a:ext>
          </a:extLst>
        </xdr:cNvPr>
        <xdr:cNvSpPr txBox="1"/>
      </xdr:nvSpPr>
      <xdr:spPr>
        <a:xfrm>
          <a:off x="1403744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A043EB9F-AF52-42D9-A6D3-4A4B948A04F3}"/>
            </a:ext>
          </a:extLst>
        </xdr:cNvPr>
        <xdr:cNvSpPr/>
      </xdr:nvSpPr>
      <xdr:spPr>
        <a:xfrm>
          <a:off x="16353155" y="1288859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3416DAEA-9A5C-43FE-BB63-99B9310A4766}"/>
            </a:ext>
          </a:extLst>
        </xdr:cNvPr>
        <xdr:cNvSpPr/>
      </xdr:nvSpPr>
      <xdr:spPr>
        <a:xfrm>
          <a:off x="16353155" y="1308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8ED8EB11-0F79-493E-B268-290B644054B2}"/>
            </a:ext>
          </a:extLst>
        </xdr:cNvPr>
        <xdr:cNvSpPr/>
      </xdr:nvSpPr>
      <xdr:spPr>
        <a:xfrm>
          <a:off x="17846040" y="128885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D2FF81A8-2946-408E-A907-56D3DA01EEC4}"/>
            </a:ext>
          </a:extLst>
        </xdr:cNvPr>
        <xdr:cNvSpPr/>
      </xdr:nvSpPr>
      <xdr:spPr>
        <a:xfrm>
          <a:off x="17846040" y="1308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7C569ACD-0E04-41BF-A7DD-6CF6B7AF24CB}"/>
            </a:ext>
          </a:extLst>
        </xdr:cNvPr>
        <xdr:cNvSpPr/>
      </xdr:nvSpPr>
      <xdr:spPr>
        <a:xfrm>
          <a:off x="191808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3D05F8E0-8C58-422B-9D46-0578C8E9D604}"/>
            </a:ext>
          </a:extLst>
        </xdr:cNvPr>
        <xdr:cNvSpPr/>
      </xdr:nvSpPr>
      <xdr:spPr>
        <a:xfrm>
          <a:off x="191808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4E845E1C-0703-4512-87F0-A04F427E9D42}"/>
            </a:ext>
          </a:extLst>
        </xdr:cNvPr>
        <xdr:cNvSpPr/>
      </xdr:nvSpPr>
      <xdr:spPr>
        <a:xfrm>
          <a:off x="11666855" y="13394690"/>
          <a:ext cx="461708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5F08216B-8FB9-4221-955E-A6EBF1492F9B}"/>
            </a:ext>
          </a:extLst>
        </xdr:cNvPr>
        <xdr:cNvSpPr/>
      </xdr:nvSpPr>
      <xdr:spPr>
        <a:xfrm>
          <a:off x="1645920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46BEF0DB-5910-4BC5-ADD1-77D3AA202D8F}"/>
            </a:ext>
          </a:extLst>
        </xdr:cNvPr>
        <xdr:cNvSpPr/>
      </xdr:nvSpPr>
      <xdr:spPr>
        <a:xfrm>
          <a:off x="16459200" y="13394690"/>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AB74BCD3-E15D-40EF-9302-4612F1607094}"/>
            </a:ext>
          </a:extLst>
        </xdr:cNvPr>
        <xdr:cNvSpPr txBox="1"/>
      </xdr:nvSpPr>
      <xdr:spPr>
        <a:xfrm>
          <a:off x="16570960" y="13716000"/>
          <a:ext cx="5260340"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ポイント、全国市平均と比べ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ポイント上回っている。指数が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を上回っているが、地域間での給与水準に配慮して支給されている地域手当については、国の基準では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％のところを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％に抑制している。結果、地域手当抑制後のラスパイレス指数は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452FDA62-176F-4733-9E66-1A264B35FFEC}"/>
            </a:ext>
          </a:extLst>
        </xdr:cNvPr>
        <xdr:cNvCxnSpPr/>
      </xdr:nvCxnSpPr>
      <xdr:spPr>
        <a:xfrm>
          <a:off x="11666855" y="1581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10745B70-73A9-4350-A2AC-9AA8D1323CAE}"/>
            </a:ext>
          </a:extLst>
        </xdr:cNvPr>
        <xdr:cNvSpPr txBox="1"/>
      </xdr:nvSpPr>
      <xdr:spPr>
        <a:xfrm>
          <a:off x="10981055"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8628C7EE-4EB9-4F76-A358-EA3A09BFB353}"/>
            </a:ext>
          </a:extLst>
        </xdr:cNvPr>
        <xdr:cNvCxnSpPr/>
      </xdr:nvCxnSpPr>
      <xdr:spPr>
        <a:xfrm>
          <a:off x="11666855" y="15466786"/>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5742D5AF-2667-4C43-9D3A-BDE1A56DB37D}"/>
            </a:ext>
          </a:extLst>
        </xdr:cNvPr>
        <xdr:cNvSpPr txBox="1"/>
      </xdr:nvSpPr>
      <xdr:spPr>
        <a:xfrm>
          <a:off x="10981055" y="1532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6D847DE7-8136-4477-B965-A75FBF940E05}"/>
            </a:ext>
          </a:extLst>
        </xdr:cNvPr>
        <xdr:cNvCxnSpPr/>
      </xdr:nvCxnSpPr>
      <xdr:spPr>
        <a:xfrm>
          <a:off x="11666855" y="15122071"/>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3D2EC876-2774-4153-B6FB-9565D1C87AE0}"/>
            </a:ext>
          </a:extLst>
        </xdr:cNvPr>
        <xdr:cNvSpPr txBox="1"/>
      </xdr:nvSpPr>
      <xdr:spPr>
        <a:xfrm>
          <a:off x="10981055" y="149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1AE6504E-FAB7-4DB6-A99C-26463540EC3C}"/>
            </a:ext>
          </a:extLst>
        </xdr:cNvPr>
        <xdr:cNvCxnSpPr/>
      </xdr:nvCxnSpPr>
      <xdr:spPr>
        <a:xfrm>
          <a:off x="11666855" y="1477545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EB4D617-AD26-4685-A01E-069BFDFF9178}"/>
            </a:ext>
          </a:extLst>
        </xdr:cNvPr>
        <xdr:cNvSpPr txBox="1"/>
      </xdr:nvSpPr>
      <xdr:spPr>
        <a:xfrm>
          <a:off x="10981055" y="1463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3A35C7C6-DBB3-4E86-896E-C73C885C0C8C}"/>
            </a:ext>
          </a:extLst>
        </xdr:cNvPr>
        <xdr:cNvCxnSpPr/>
      </xdr:nvCxnSpPr>
      <xdr:spPr>
        <a:xfrm>
          <a:off x="11666855" y="1443073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BBA921EA-060D-4AC6-A78C-63B506A32A86}"/>
            </a:ext>
          </a:extLst>
        </xdr:cNvPr>
        <xdr:cNvSpPr txBox="1"/>
      </xdr:nvSpPr>
      <xdr:spPr>
        <a:xfrm>
          <a:off x="10981055" y="1428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1EE4209F-9EAA-454B-BA5B-ADB3F2C9C2DC}"/>
            </a:ext>
          </a:extLst>
        </xdr:cNvPr>
        <xdr:cNvCxnSpPr/>
      </xdr:nvCxnSpPr>
      <xdr:spPr>
        <a:xfrm>
          <a:off x="11666855" y="14086024"/>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985481C6-022A-40FE-81F9-D797B62CC34A}"/>
            </a:ext>
          </a:extLst>
        </xdr:cNvPr>
        <xdr:cNvSpPr txBox="1"/>
      </xdr:nvSpPr>
      <xdr:spPr>
        <a:xfrm>
          <a:off x="10981055" y="13941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B00AA35D-50C0-44E5-8010-314DBB61FEB9}"/>
            </a:ext>
          </a:extLst>
        </xdr:cNvPr>
        <xdr:cNvCxnSpPr/>
      </xdr:nvCxnSpPr>
      <xdr:spPr>
        <a:xfrm>
          <a:off x="11666855" y="13741309"/>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DAC4071C-C6B3-4971-BC29-FF482C66CF21}"/>
            </a:ext>
          </a:extLst>
        </xdr:cNvPr>
        <xdr:cNvSpPr txBox="1"/>
      </xdr:nvSpPr>
      <xdr:spPr>
        <a:xfrm>
          <a:off x="10981055" y="1360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E046E2F3-3186-434E-B9F5-B794E5FC63BC}"/>
            </a:ext>
          </a:extLst>
        </xdr:cNvPr>
        <xdr:cNvCxnSpPr/>
      </xdr:nvCxnSpPr>
      <xdr:spPr>
        <a:xfrm>
          <a:off x="11666855" y="13394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3CC871FE-611F-40F2-9970-FBAC3B2E068E}"/>
            </a:ext>
          </a:extLst>
        </xdr:cNvPr>
        <xdr:cNvSpPr txBox="1"/>
      </xdr:nvSpPr>
      <xdr:spPr>
        <a:xfrm>
          <a:off x="10981055" y="132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11F4A755-0950-43F4-90D2-28BAF5B98C41}"/>
            </a:ext>
          </a:extLst>
        </xdr:cNvPr>
        <xdr:cNvSpPr/>
      </xdr:nvSpPr>
      <xdr:spPr>
        <a:xfrm>
          <a:off x="11666855" y="13394690"/>
          <a:ext cx="461708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a:extLst>
            <a:ext uri="{FF2B5EF4-FFF2-40B4-BE49-F238E27FC236}">
              <a16:creationId xmlns:a16="http://schemas.microsoft.com/office/drawing/2014/main" id="{FDF1F1CB-4264-4905-8E1D-02C37052BDB6}"/>
            </a:ext>
          </a:extLst>
        </xdr:cNvPr>
        <xdr:cNvCxnSpPr/>
      </xdr:nvCxnSpPr>
      <xdr:spPr>
        <a:xfrm flipV="1">
          <a:off x="15476855" y="13913666"/>
          <a:ext cx="0" cy="1468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a:extLst>
            <a:ext uri="{FF2B5EF4-FFF2-40B4-BE49-F238E27FC236}">
              <a16:creationId xmlns:a16="http://schemas.microsoft.com/office/drawing/2014/main" id="{1BD52881-7760-4168-8ABE-16E72729B0E7}"/>
            </a:ext>
          </a:extLst>
        </xdr:cNvPr>
        <xdr:cNvSpPr txBox="1"/>
      </xdr:nvSpPr>
      <xdr:spPr>
        <a:xfrm>
          <a:off x="15560040" y="1535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a:extLst>
            <a:ext uri="{FF2B5EF4-FFF2-40B4-BE49-F238E27FC236}">
              <a16:creationId xmlns:a16="http://schemas.microsoft.com/office/drawing/2014/main" id="{C75C1AEC-F3A9-46F1-A6E5-0F1133F22DCD}"/>
            </a:ext>
          </a:extLst>
        </xdr:cNvPr>
        <xdr:cNvCxnSpPr/>
      </xdr:nvCxnSpPr>
      <xdr:spPr>
        <a:xfrm>
          <a:off x="15408910" y="15382512"/>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a:extLst>
            <a:ext uri="{FF2B5EF4-FFF2-40B4-BE49-F238E27FC236}">
              <a16:creationId xmlns:a16="http://schemas.microsoft.com/office/drawing/2014/main" id="{7E3D822D-796E-4708-B047-F33E403F49A8}"/>
            </a:ext>
          </a:extLst>
        </xdr:cNvPr>
        <xdr:cNvSpPr txBox="1"/>
      </xdr:nvSpPr>
      <xdr:spPr>
        <a:xfrm>
          <a:off x="1556004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a:extLst>
            <a:ext uri="{FF2B5EF4-FFF2-40B4-BE49-F238E27FC236}">
              <a16:creationId xmlns:a16="http://schemas.microsoft.com/office/drawing/2014/main" id="{A3DBD86E-3920-4422-B929-3E1CD7D74D11}"/>
            </a:ext>
          </a:extLst>
        </xdr:cNvPr>
        <xdr:cNvCxnSpPr/>
      </xdr:nvCxnSpPr>
      <xdr:spPr>
        <a:xfrm>
          <a:off x="15408910" y="13913666"/>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52614</xdr:rowOff>
    </xdr:from>
    <xdr:to>
      <xdr:col>81</xdr:col>
      <xdr:colOff>44450</xdr:colOff>
      <xdr:row>89</xdr:row>
      <xdr:rowOff>69850</xdr:rowOff>
    </xdr:to>
    <xdr:cxnSp macro="">
      <xdr:nvCxnSpPr>
        <xdr:cNvPr id="261" name="直線コネクタ 260">
          <a:extLst>
            <a:ext uri="{FF2B5EF4-FFF2-40B4-BE49-F238E27FC236}">
              <a16:creationId xmlns:a16="http://schemas.microsoft.com/office/drawing/2014/main" id="{0143A849-8B75-4517-936D-B065C28D6894}"/>
            </a:ext>
          </a:extLst>
        </xdr:cNvPr>
        <xdr:cNvCxnSpPr/>
      </xdr:nvCxnSpPr>
      <xdr:spPr>
        <a:xfrm flipV="1">
          <a:off x="14714855" y="15315474"/>
          <a:ext cx="7620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2" name="給与水準   （国との比較）平均値テキスト">
          <a:extLst>
            <a:ext uri="{FF2B5EF4-FFF2-40B4-BE49-F238E27FC236}">
              <a16:creationId xmlns:a16="http://schemas.microsoft.com/office/drawing/2014/main" id="{38E20C5F-8262-486C-887D-25F8F88D9CF4}"/>
            </a:ext>
          </a:extLst>
        </xdr:cNvPr>
        <xdr:cNvSpPr txBox="1"/>
      </xdr:nvSpPr>
      <xdr:spPr>
        <a:xfrm>
          <a:off x="15560040" y="146271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a:extLst>
            <a:ext uri="{FF2B5EF4-FFF2-40B4-BE49-F238E27FC236}">
              <a16:creationId xmlns:a16="http://schemas.microsoft.com/office/drawing/2014/main" id="{81B1BAD9-C7AB-4E97-9D1D-A03255A98880}"/>
            </a:ext>
          </a:extLst>
        </xdr:cNvPr>
        <xdr:cNvSpPr/>
      </xdr:nvSpPr>
      <xdr:spPr>
        <a:xfrm>
          <a:off x="15427960" y="14776359"/>
          <a:ext cx="9398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69850</xdr:rowOff>
    </xdr:from>
    <xdr:to>
      <xdr:col>77</xdr:col>
      <xdr:colOff>44450</xdr:colOff>
      <xdr:row>89</xdr:row>
      <xdr:rowOff>87086</xdr:rowOff>
    </xdr:to>
    <xdr:cxnSp macro="">
      <xdr:nvCxnSpPr>
        <xdr:cNvPr id="264" name="直線コネクタ 263">
          <a:extLst>
            <a:ext uri="{FF2B5EF4-FFF2-40B4-BE49-F238E27FC236}">
              <a16:creationId xmlns:a16="http://schemas.microsoft.com/office/drawing/2014/main" id="{EFC0B33B-D9F1-4DD1-8FFC-D8C413218B66}"/>
            </a:ext>
          </a:extLst>
        </xdr:cNvPr>
        <xdr:cNvCxnSpPr/>
      </xdr:nvCxnSpPr>
      <xdr:spPr>
        <a:xfrm flipV="1">
          <a:off x="13903960" y="15326995"/>
          <a:ext cx="810895" cy="2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95C7AB5E-9765-4045-81A2-39D6DFF08962}"/>
            </a:ext>
          </a:extLst>
        </xdr:cNvPr>
        <xdr:cNvSpPr/>
      </xdr:nvSpPr>
      <xdr:spPr>
        <a:xfrm>
          <a:off x="14665960" y="147993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6" name="テキスト ボックス 265">
          <a:extLst>
            <a:ext uri="{FF2B5EF4-FFF2-40B4-BE49-F238E27FC236}">
              <a16:creationId xmlns:a16="http://schemas.microsoft.com/office/drawing/2014/main" id="{9DDA63C6-C028-4098-A3D2-837C23A4FF72}"/>
            </a:ext>
          </a:extLst>
        </xdr:cNvPr>
        <xdr:cNvSpPr txBox="1"/>
      </xdr:nvSpPr>
      <xdr:spPr>
        <a:xfrm>
          <a:off x="14371955" y="14566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52614</xdr:rowOff>
    </xdr:from>
    <xdr:to>
      <xdr:col>72</xdr:col>
      <xdr:colOff>203200</xdr:colOff>
      <xdr:row>89</xdr:row>
      <xdr:rowOff>87086</xdr:rowOff>
    </xdr:to>
    <xdr:cxnSp macro="">
      <xdr:nvCxnSpPr>
        <xdr:cNvPr id="267" name="直線コネクタ 266">
          <a:extLst>
            <a:ext uri="{FF2B5EF4-FFF2-40B4-BE49-F238E27FC236}">
              <a16:creationId xmlns:a16="http://schemas.microsoft.com/office/drawing/2014/main" id="{2D177A6C-623D-4A44-BA4C-A7AD2B7690AE}"/>
            </a:ext>
          </a:extLst>
        </xdr:cNvPr>
        <xdr:cNvCxnSpPr/>
      </xdr:nvCxnSpPr>
      <xdr:spPr>
        <a:xfrm>
          <a:off x="13106400" y="15315474"/>
          <a:ext cx="797560" cy="3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a:extLst>
            <a:ext uri="{FF2B5EF4-FFF2-40B4-BE49-F238E27FC236}">
              <a16:creationId xmlns:a16="http://schemas.microsoft.com/office/drawing/2014/main" id="{D4E00DA2-B4F3-4807-9997-E06C0AA9029C}"/>
            </a:ext>
          </a:extLst>
        </xdr:cNvPr>
        <xdr:cNvSpPr/>
      </xdr:nvSpPr>
      <xdr:spPr>
        <a:xfrm>
          <a:off x="13868400" y="1479931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9" name="テキスト ボックス 268">
          <a:extLst>
            <a:ext uri="{FF2B5EF4-FFF2-40B4-BE49-F238E27FC236}">
              <a16:creationId xmlns:a16="http://schemas.microsoft.com/office/drawing/2014/main" id="{B1EC6805-1D58-428F-8C41-1973056D5E04}"/>
            </a:ext>
          </a:extLst>
        </xdr:cNvPr>
        <xdr:cNvSpPr txBox="1"/>
      </xdr:nvSpPr>
      <xdr:spPr>
        <a:xfrm>
          <a:off x="13555345" y="1456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89</xdr:row>
      <xdr:rowOff>52614</xdr:rowOff>
    </xdr:to>
    <xdr:cxnSp macro="">
      <xdr:nvCxnSpPr>
        <xdr:cNvPr id="270" name="直線コネクタ 269">
          <a:extLst>
            <a:ext uri="{FF2B5EF4-FFF2-40B4-BE49-F238E27FC236}">
              <a16:creationId xmlns:a16="http://schemas.microsoft.com/office/drawing/2014/main" id="{A102D0D6-4824-4058-A3FB-1A4304583998}"/>
            </a:ext>
          </a:extLst>
        </xdr:cNvPr>
        <xdr:cNvCxnSpPr/>
      </xdr:nvCxnSpPr>
      <xdr:spPr>
        <a:xfrm>
          <a:off x="12289790" y="15210155"/>
          <a:ext cx="816610" cy="10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71" name="フローチャート: 判断 270">
          <a:extLst>
            <a:ext uri="{FF2B5EF4-FFF2-40B4-BE49-F238E27FC236}">
              <a16:creationId xmlns:a16="http://schemas.microsoft.com/office/drawing/2014/main" id="{4D84C927-04E7-4D3C-98C6-922C90DB3776}"/>
            </a:ext>
          </a:extLst>
        </xdr:cNvPr>
        <xdr:cNvSpPr/>
      </xdr:nvSpPr>
      <xdr:spPr>
        <a:xfrm>
          <a:off x="13051790" y="14810831"/>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2" name="テキスト ボックス 271">
          <a:extLst>
            <a:ext uri="{FF2B5EF4-FFF2-40B4-BE49-F238E27FC236}">
              <a16:creationId xmlns:a16="http://schemas.microsoft.com/office/drawing/2014/main" id="{0F3D2339-622C-49EF-A242-696E4A09EE4F}"/>
            </a:ext>
          </a:extLst>
        </xdr:cNvPr>
        <xdr:cNvSpPr txBox="1"/>
      </xdr:nvSpPr>
      <xdr:spPr>
        <a:xfrm>
          <a:off x="12763500" y="14583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a16="http://schemas.microsoft.com/office/drawing/2014/main" id="{904A2433-2DB3-4763-9AFD-07BCB6BF1FAA}"/>
            </a:ext>
          </a:extLst>
        </xdr:cNvPr>
        <xdr:cNvSpPr/>
      </xdr:nvSpPr>
      <xdr:spPr>
        <a:xfrm>
          <a:off x="12246610" y="1484339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4" name="テキスト ボックス 273">
          <a:extLst>
            <a:ext uri="{FF2B5EF4-FFF2-40B4-BE49-F238E27FC236}">
              <a16:creationId xmlns:a16="http://schemas.microsoft.com/office/drawing/2014/main" id="{984338EE-989F-4695-AF28-13ACD369A106}"/>
            </a:ext>
          </a:extLst>
        </xdr:cNvPr>
        <xdr:cNvSpPr txBox="1"/>
      </xdr:nvSpPr>
      <xdr:spPr>
        <a:xfrm>
          <a:off x="11946890" y="1461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CC9189DE-A0D3-447E-9085-065F1D827F44}"/>
            </a:ext>
          </a:extLst>
        </xdr:cNvPr>
        <xdr:cNvSpPr txBox="1"/>
      </xdr:nvSpPr>
      <xdr:spPr>
        <a:xfrm>
          <a:off x="15278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848C5039-979A-4468-88FE-C5D994752FE3}"/>
            </a:ext>
          </a:extLst>
        </xdr:cNvPr>
        <xdr:cNvSpPr txBox="1"/>
      </xdr:nvSpPr>
      <xdr:spPr>
        <a:xfrm>
          <a:off x="14516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91D62301-C669-4407-BC8C-2D53192F0418}"/>
            </a:ext>
          </a:extLst>
        </xdr:cNvPr>
        <xdr:cNvSpPr txBox="1"/>
      </xdr:nvSpPr>
      <xdr:spPr>
        <a:xfrm>
          <a:off x="1371473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C9ACDCEB-D944-4820-8727-33D2613F94B2}"/>
            </a:ext>
          </a:extLst>
        </xdr:cNvPr>
        <xdr:cNvSpPr txBox="1"/>
      </xdr:nvSpPr>
      <xdr:spPr>
        <a:xfrm>
          <a:off x="129076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FEFFE22D-C619-475A-B8AB-45C94F274FA7}"/>
            </a:ext>
          </a:extLst>
        </xdr:cNvPr>
        <xdr:cNvSpPr txBox="1"/>
      </xdr:nvSpPr>
      <xdr:spPr>
        <a:xfrm>
          <a:off x="1209294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1814</xdr:rowOff>
    </xdr:from>
    <xdr:to>
      <xdr:col>81</xdr:col>
      <xdr:colOff>95250</xdr:colOff>
      <xdr:row>89</xdr:row>
      <xdr:rowOff>103414</xdr:rowOff>
    </xdr:to>
    <xdr:sp macro="" textlink="">
      <xdr:nvSpPr>
        <xdr:cNvPr id="280" name="楕円 279">
          <a:extLst>
            <a:ext uri="{FF2B5EF4-FFF2-40B4-BE49-F238E27FC236}">
              <a16:creationId xmlns:a16="http://schemas.microsoft.com/office/drawing/2014/main" id="{246E2C5F-65E3-426A-B48A-521D8EB71F10}"/>
            </a:ext>
          </a:extLst>
        </xdr:cNvPr>
        <xdr:cNvSpPr/>
      </xdr:nvSpPr>
      <xdr:spPr>
        <a:xfrm>
          <a:off x="15427960" y="15260864"/>
          <a:ext cx="9398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69141</xdr:rowOff>
    </xdr:from>
    <xdr:ext cx="762000" cy="259045"/>
    <xdr:sp macro="" textlink="">
      <xdr:nvSpPr>
        <xdr:cNvPr id="281" name="給与水準   （国との比較）該当値テキスト">
          <a:extLst>
            <a:ext uri="{FF2B5EF4-FFF2-40B4-BE49-F238E27FC236}">
              <a16:creationId xmlns:a16="http://schemas.microsoft.com/office/drawing/2014/main" id="{6A1B8958-F9B6-4241-8845-8BF55A22141C}"/>
            </a:ext>
          </a:extLst>
        </xdr:cNvPr>
        <xdr:cNvSpPr txBox="1"/>
      </xdr:nvSpPr>
      <xdr:spPr>
        <a:xfrm>
          <a:off x="15560040" y="1515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19050</xdr:rowOff>
    </xdr:from>
    <xdr:to>
      <xdr:col>77</xdr:col>
      <xdr:colOff>95250</xdr:colOff>
      <xdr:row>89</xdr:row>
      <xdr:rowOff>120650</xdr:rowOff>
    </xdr:to>
    <xdr:sp macro="" textlink="">
      <xdr:nvSpPr>
        <xdr:cNvPr id="282" name="楕円 281">
          <a:extLst>
            <a:ext uri="{FF2B5EF4-FFF2-40B4-BE49-F238E27FC236}">
              <a16:creationId xmlns:a16="http://schemas.microsoft.com/office/drawing/2014/main" id="{DEC73BAE-BDB9-4A46-B6FD-D7727BFD6A19}"/>
            </a:ext>
          </a:extLst>
        </xdr:cNvPr>
        <xdr:cNvSpPr/>
      </xdr:nvSpPr>
      <xdr:spPr>
        <a:xfrm>
          <a:off x="14665960" y="15274290"/>
          <a:ext cx="9398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105427</xdr:rowOff>
    </xdr:from>
    <xdr:ext cx="736600" cy="259045"/>
    <xdr:sp macro="" textlink="">
      <xdr:nvSpPr>
        <xdr:cNvPr id="283" name="テキスト ボックス 282">
          <a:extLst>
            <a:ext uri="{FF2B5EF4-FFF2-40B4-BE49-F238E27FC236}">
              <a16:creationId xmlns:a16="http://schemas.microsoft.com/office/drawing/2014/main" id="{514E0096-8B1B-42A9-A490-1A575F171694}"/>
            </a:ext>
          </a:extLst>
        </xdr:cNvPr>
        <xdr:cNvSpPr txBox="1"/>
      </xdr:nvSpPr>
      <xdr:spPr>
        <a:xfrm>
          <a:off x="14371955" y="15362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36286</xdr:rowOff>
    </xdr:from>
    <xdr:to>
      <xdr:col>73</xdr:col>
      <xdr:colOff>44450</xdr:colOff>
      <xdr:row>89</xdr:row>
      <xdr:rowOff>137886</xdr:rowOff>
    </xdr:to>
    <xdr:sp macro="" textlink="">
      <xdr:nvSpPr>
        <xdr:cNvPr id="284" name="楕円 283">
          <a:extLst>
            <a:ext uri="{FF2B5EF4-FFF2-40B4-BE49-F238E27FC236}">
              <a16:creationId xmlns:a16="http://schemas.microsoft.com/office/drawing/2014/main" id="{2D3CE297-CDCA-4E10-B5B8-80EC027419EC}"/>
            </a:ext>
          </a:extLst>
        </xdr:cNvPr>
        <xdr:cNvSpPr/>
      </xdr:nvSpPr>
      <xdr:spPr>
        <a:xfrm>
          <a:off x="13868400" y="15295336"/>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122663</xdr:rowOff>
    </xdr:from>
    <xdr:ext cx="762000" cy="259045"/>
    <xdr:sp macro="" textlink="">
      <xdr:nvSpPr>
        <xdr:cNvPr id="285" name="テキスト ボックス 284">
          <a:extLst>
            <a:ext uri="{FF2B5EF4-FFF2-40B4-BE49-F238E27FC236}">
              <a16:creationId xmlns:a16="http://schemas.microsoft.com/office/drawing/2014/main" id="{25E8D54B-194E-4873-B0FE-21D01E31C917}"/>
            </a:ext>
          </a:extLst>
        </xdr:cNvPr>
        <xdr:cNvSpPr txBox="1"/>
      </xdr:nvSpPr>
      <xdr:spPr>
        <a:xfrm>
          <a:off x="13555345" y="1538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1814</xdr:rowOff>
    </xdr:from>
    <xdr:to>
      <xdr:col>68</xdr:col>
      <xdr:colOff>203200</xdr:colOff>
      <xdr:row>89</xdr:row>
      <xdr:rowOff>103414</xdr:rowOff>
    </xdr:to>
    <xdr:sp macro="" textlink="">
      <xdr:nvSpPr>
        <xdr:cNvPr id="286" name="楕円 285">
          <a:extLst>
            <a:ext uri="{FF2B5EF4-FFF2-40B4-BE49-F238E27FC236}">
              <a16:creationId xmlns:a16="http://schemas.microsoft.com/office/drawing/2014/main" id="{5A5162C1-1AA7-4B94-9D21-0E69026AB35E}"/>
            </a:ext>
          </a:extLst>
        </xdr:cNvPr>
        <xdr:cNvSpPr/>
      </xdr:nvSpPr>
      <xdr:spPr>
        <a:xfrm>
          <a:off x="13051790" y="15260864"/>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88191</xdr:rowOff>
    </xdr:from>
    <xdr:ext cx="762000" cy="259045"/>
    <xdr:sp macro="" textlink="">
      <xdr:nvSpPr>
        <xdr:cNvPr id="287" name="テキスト ボックス 286">
          <a:extLst>
            <a:ext uri="{FF2B5EF4-FFF2-40B4-BE49-F238E27FC236}">
              <a16:creationId xmlns:a16="http://schemas.microsoft.com/office/drawing/2014/main" id="{9B370439-55DA-430E-B044-62488F988B43}"/>
            </a:ext>
          </a:extLst>
        </xdr:cNvPr>
        <xdr:cNvSpPr txBox="1"/>
      </xdr:nvSpPr>
      <xdr:spPr>
        <a:xfrm>
          <a:off x="12763500" y="1535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8" name="楕円 287">
          <a:extLst>
            <a:ext uri="{FF2B5EF4-FFF2-40B4-BE49-F238E27FC236}">
              <a16:creationId xmlns:a16="http://schemas.microsoft.com/office/drawing/2014/main" id="{409BE5CF-D54F-4FCF-B0F8-38CAF28ED054}"/>
            </a:ext>
          </a:extLst>
        </xdr:cNvPr>
        <xdr:cNvSpPr/>
      </xdr:nvSpPr>
      <xdr:spPr>
        <a:xfrm>
          <a:off x="12246610" y="1515554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89" name="テキスト ボックス 288">
          <a:extLst>
            <a:ext uri="{FF2B5EF4-FFF2-40B4-BE49-F238E27FC236}">
              <a16:creationId xmlns:a16="http://schemas.microsoft.com/office/drawing/2014/main" id="{E5002BE2-F5D6-4F8D-912D-7EE55A0548EC}"/>
            </a:ext>
          </a:extLst>
        </xdr:cNvPr>
        <xdr:cNvSpPr txBox="1"/>
      </xdr:nvSpPr>
      <xdr:spPr>
        <a:xfrm>
          <a:off x="11946890" y="1524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2C688B6B-3F59-485D-83F5-043B8A0B5D5F}"/>
            </a:ext>
          </a:extLst>
        </xdr:cNvPr>
        <xdr:cNvSpPr/>
      </xdr:nvSpPr>
      <xdr:spPr>
        <a:xfrm>
          <a:off x="11666855" y="882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9B57A934-0249-43D8-BB06-F95625092727}"/>
            </a:ext>
          </a:extLst>
        </xdr:cNvPr>
        <xdr:cNvSpPr txBox="1"/>
      </xdr:nvSpPr>
      <xdr:spPr>
        <a:xfrm>
          <a:off x="12144247" y="918464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39DCAAC-5C31-4137-9C8A-82AF86E46E2A}"/>
            </a:ext>
          </a:extLst>
        </xdr:cNvPr>
        <xdr:cNvSpPr txBox="1"/>
      </xdr:nvSpPr>
      <xdr:spPr>
        <a:xfrm>
          <a:off x="1430413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E76328A-59D4-4889-844B-5B5FEA315AEF}"/>
            </a:ext>
          </a:extLst>
        </xdr:cNvPr>
        <xdr:cNvSpPr/>
      </xdr:nvSpPr>
      <xdr:spPr>
        <a:xfrm>
          <a:off x="16353155" y="908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6FBCED2-00DD-4115-8F8F-153047F478FB}"/>
            </a:ext>
          </a:extLst>
        </xdr:cNvPr>
        <xdr:cNvSpPr/>
      </xdr:nvSpPr>
      <xdr:spPr>
        <a:xfrm>
          <a:off x="16353155" y="927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81F2F05C-3CE0-4146-A4B9-CBD1075AC1E6}"/>
            </a:ext>
          </a:extLst>
        </xdr:cNvPr>
        <xdr:cNvSpPr/>
      </xdr:nvSpPr>
      <xdr:spPr>
        <a:xfrm>
          <a:off x="17846040" y="908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532763-32A1-4490-B3CC-C07D0D76B1CD}"/>
            </a:ext>
          </a:extLst>
        </xdr:cNvPr>
        <xdr:cNvSpPr/>
      </xdr:nvSpPr>
      <xdr:spPr>
        <a:xfrm>
          <a:off x="17846040" y="927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E1F70D17-AE78-4687-9200-C71B98990B61}"/>
            </a:ext>
          </a:extLst>
        </xdr:cNvPr>
        <xdr:cNvSpPr/>
      </xdr:nvSpPr>
      <xdr:spPr>
        <a:xfrm>
          <a:off x="191808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43ABFBBF-FC17-4FE4-942B-F46996AC9C7B}"/>
            </a:ext>
          </a:extLst>
        </xdr:cNvPr>
        <xdr:cNvSpPr/>
      </xdr:nvSpPr>
      <xdr:spPr>
        <a:xfrm>
          <a:off x="191808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19A83CFC-190D-4658-A66D-780EB0BFA309}"/>
            </a:ext>
          </a:extLst>
        </xdr:cNvPr>
        <xdr:cNvSpPr/>
      </xdr:nvSpPr>
      <xdr:spPr>
        <a:xfrm>
          <a:off x="11666855" y="9590405"/>
          <a:ext cx="461708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2123684D-18F6-4D45-BA2F-8B0C27071C9B}"/>
            </a:ext>
          </a:extLst>
        </xdr:cNvPr>
        <xdr:cNvSpPr/>
      </xdr:nvSpPr>
      <xdr:spPr>
        <a:xfrm>
          <a:off x="1645920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577E39FD-E03F-4FA4-AF91-CFEDE3308E91}"/>
            </a:ext>
          </a:extLst>
        </xdr:cNvPr>
        <xdr:cNvSpPr/>
      </xdr:nvSpPr>
      <xdr:spPr>
        <a:xfrm>
          <a:off x="16459200" y="959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93BDE09B-1AED-48CD-A48B-CE67223233E2}"/>
            </a:ext>
          </a:extLst>
        </xdr:cNvPr>
        <xdr:cNvSpPr txBox="1"/>
      </xdr:nvSpPr>
      <xdr:spPr>
        <a:xfrm>
          <a:off x="16570960" y="990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次定員管理計画（令和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基づき適正化に努めている。福祉や教育分野での行政需要、地方分権の進展への対応や多種多様な行政課題への対応が求められる一方、職員数を削減することで市民サービスの低下や職員の過重な負担を招かないようにする必要がある。こうした状況を踏まえ、人員削減を前提にするのではなく、限られた人的資源で業務効率を最大限に高め、事務事業の内容や業務量、担い手等を考慮しながら、職員数の最終目標を定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E7285913-1453-4996-8209-0980A6496024}"/>
            </a:ext>
          </a:extLst>
        </xdr:cNvPr>
        <xdr:cNvSpPr txBox="1"/>
      </xdr:nvSpPr>
      <xdr:spPr>
        <a:xfrm>
          <a:off x="11628755" y="939419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FD3CADC2-6970-480C-BCAA-04474C86EA44}"/>
            </a:ext>
          </a:extLst>
        </xdr:cNvPr>
        <xdr:cNvCxnSpPr/>
      </xdr:nvCxnSpPr>
      <xdr:spPr>
        <a:xfrm>
          <a:off x="11666855" y="1200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FC524928-C495-485D-ADF4-225AA59E6BE0}"/>
            </a:ext>
          </a:extLst>
        </xdr:cNvPr>
        <xdr:cNvSpPr txBox="1"/>
      </xdr:nvSpPr>
      <xdr:spPr>
        <a:xfrm>
          <a:off x="10981055"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4C638C63-5FEF-4107-9156-46BF37A91AF2}"/>
            </a:ext>
          </a:extLst>
        </xdr:cNvPr>
        <xdr:cNvCxnSpPr/>
      </xdr:nvCxnSpPr>
      <xdr:spPr>
        <a:xfrm>
          <a:off x="11666855" y="115993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75927C4E-B7A6-41EA-B9E5-D264899782F1}"/>
            </a:ext>
          </a:extLst>
        </xdr:cNvPr>
        <xdr:cNvSpPr txBox="1"/>
      </xdr:nvSpPr>
      <xdr:spPr>
        <a:xfrm>
          <a:off x="10981055" y="1145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33BEB48B-2B4D-4808-BBAE-17CAD9DC0158}"/>
            </a:ext>
          </a:extLst>
        </xdr:cNvPr>
        <xdr:cNvCxnSpPr/>
      </xdr:nvCxnSpPr>
      <xdr:spPr>
        <a:xfrm>
          <a:off x="11666855" y="1120097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FB8FD261-A578-4652-9C4E-88C5C28CF632}"/>
            </a:ext>
          </a:extLst>
        </xdr:cNvPr>
        <xdr:cNvSpPr txBox="1"/>
      </xdr:nvSpPr>
      <xdr:spPr>
        <a:xfrm>
          <a:off x="10981055" y="1105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6AA4CD76-2C4F-406D-B64D-C6579A8EB65D}"/>
            </a:ext>
          </a:extLst>
        </xdr:cNvPr>
        <xdr:cNvCxnSpPr/>
      </xdr:nvCxnSpPr>
      <xdr:spPr>
        <a:xfrm>
          <a:off x="11666855" y="107988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F5EC0F69-157E-4004-B54F-B96C3A2EC6DE}"/>
            </a:ext>
          </a:extLst>
        </xdr:cNvPr>
        <xdr:cNvSpPr txBox="1"/>
      </xdr:nvSpPr>
      <xdr:spPr>
        <a:xfrm>
          <a:off x="10981055" y="1064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92C3B84F-9273-4A04-877B-06DA37D056C9}"/>
            </a:ext>
          </a:extLst>
        </xdr:cNvPr>
        <xdr:cNvCxnSpPr/>
      </xdr:nvCxnSpPr>
      <xdr:spPr>
        <a:xfrm>
          <a:off x="11666855" y="1039092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E7A904E2-43F9-4A62-8F49-2B05978E052B}"/>
            </a:ext>
          </a:extLst>
        </xdr:cNvPr>
        <xdr:cNvSpPr txBox="1"/>
      </xdr:nvSpPr>
      <xdr:spPr>
        <a:xfrm>
          <a:off x="10981055" y="1024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A39CDEFF-09B6-4DBF-8150-04E0AE8FB5C6}"/>
            </a:ext>
          </a:extLst>
        </xdr:cNvPr>
        <xdr:cNvCxnSpPr/>
      </xdr:nvCxnSpPr>
      <xdr:spPr>
        <a:xfrm>
          <a:off x="11666855" y="999257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D6375800-D09B-4C6C-804B-75593FE586E6}"/>
            </a:ext>
          </a:extLst>
        </xdr:cNvPr>
        <xdr:cNvSpPr txBox="1"/>
      </xdr:nvSpPr>
      <xdr:spPr>
        <a:xfrm>
          <a:off x="10981055"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7E24B911-38CD-4937-A413-84F1C9DCC2F5}"/>
            </a:ext>
          </a:extLst>
        </xdr:cNvPr>
        <xdr:cNvCxnSpPr/>
      </xdr:nvCxnSpPr>
      <xdr:spPr>
        <a:xfrm>
          <a:off x="11666855" y="959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C0927917-4220-428A-A05D-577A664C7654}"/>
            </a:ext>
          </a:extLst>
        </xdr:cNvPr>
        <xdr:cNvSpPr txBox="1"/>
      </xdr:nvSpPr>
      <xdr:spPr>
        <a:xfrm>
          <a:off x="10981055"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DF210633-7D50-42F1-906D-742E683F5256}"/>
            </a:ext>
          </a:extLst>
        </xdr:cNvPr>
        <xdr:cNvSpPr/>
      </xdr:nvSpPr>
      <xdr:spPr>
        <a:xfrm>
          <a:off x="11666855" y="9590405"/>
          <a:ext cx="461708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a:extLst>
            <a:ext uri="{FF2B5EF4-FFF2-40B4-BE49-F238E27FC236}">
              <a16:creationId xmlns:a16="http://schemas.microsoft.com/office/drawing/2014/main" id="{FBAB835C-5084-4C73-82D8-69BE55DE4C89}"/>
            </a:ext>
          </a:extLst>
        </xdr:cNvPr>
        <xdr:cNvCxnSpPr/>
      </xdr:nvCxnSpPr>
      <xdr:spPr>
        <a:xfrm flipV="1">
          <a:off x="15476855" y="9970664"/>
          <a:ext cx="0" cy="15542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a:extLst>
            <a:ext uri="{FF2B5EF4-FFF2-40B4-BE49-F238E27FC236}">
              <a16:creationId xmlns:a16="http://schemas.microsoft.com/office/drawing/2014/main" id="{FA8295AA-B5AB-4452-A3D9-88B4D0C6DF32}"/>
            </a:ext>
          </a:extLst>
        </xdr:cNvPr>
        <xdr:cNvSpPr txBox="1"/>
      </xdr:nvSpPr>
      <xdr:spPr>
        <a:xfrm>
          <a:off x="15560040" y="1149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a:extLst>
            <a:ext uri="{FF2B5EF4-FFF2-40B4-BE49-F238E27FC236}">
              <a16:creationId xmlns:a16="http://schemas.microsoft.com/office/drawing/2014/main" id="{8A73AF77-BD1A-43B5-8D2B-2EB44F852A9C}"/>
            </a:ext>
          </a:extLst>
        </xdr:cNvPr>
        <xdr:cNvCxnSpPr/>
      </xdr:nvCxnSpPr>
      <xdr:spPr>
        <a:xfrm>
          <a:off x="15408910" y="11524932"/>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a:extLst>
            <a:ext uri="{FF2B5EF4-FFF2-40B4-BE49-F238E27FC236}">
              <a16:creationId xmlns:a16="http://schemas.microsoft.com/office/drawing/2014/main" id="{F9C9D797-9836-4E66-B8EA-E65E7BAB56B7}"/>
            </a:ext>
          </a:extLst>
        </xdr:cNvPr>
        <xdr:cNvSpPr txBox="1"/>
      </xdr:nvSpPr>
      <xdr:spPr>
        <a:xfrm>
          <a:off x="1556004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a:extLst>
            <a:ext uri="{FF2B5EF4-FFF2-40B4-BE49-F238E27FC236}">
              <a16:creationId xmlns:a16="http://schemas.microsoft.com/office/drawing/2014/main" id="{8F84D9D2-06A9-416D-9AEC-48FD51BD0AAF}"/>
            </a:ext>
          </a:extLst>
        </xdr:cNvPr>
        <xdr:cNvCxnSpPr/>
      </xdr:nvCxnSpPr>
      <xdr:spPr>
        <a:xfrm>
          <a:off x="15408910" y="9970664"/>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140018</xdr:rowOff>
    </xdr:from>
    <xdr:to>
      <xdr:col>81</xdr:col>
      <xdr:colOff>44450</xdr:colOff>
      <xdr:row>60</xdr:row>
      <xdr:rowOff>152082</xdr:rowOff>
    </xdr:to>
    <xdr:cxnSp macro="">
      <xdr:nvCxnSpPr>
        <xdr:cNvPr id="324" name="直線コネクタ 323">
          <a:extLst>
            <a:ext uri="{FF2B5EF4-FFF2-40B4-BE49-F238E27FC236}">
              <a16:creationId xmlns:a16="http://schemas.microsoft.com/office/drawing/2014/main" id="{DD09B131-0F62-4442-BF22-61BE14216F6D}"/>
            </a:ext>
          </a:extLst>
        </xdr:cNvPr>
        <xdr:cNvCxnSpPr/>
      </xdr:nvCxnSpPr>
      <xdr:spPr>
        <a:xfrm flipV="1">
          <a:off x="14714855" y="10423208"/>
          <a:ext cx="762000" cy="1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5" name="定員管理の状況平均値テキスト">
          <a:extLst>
            <a:ext uri="{FF2B5EF4-FFF2-40B4-BE49-F238E27FC236}">
              <a16:creationId xmlns:a16="http://schemas.microsoft.com/office/drawing/2014/main" id="{122A85E3-EDE3-45C6-92BE-D5EC744C1767}"/>
            </a:ext>
          </a:extLst>
        </xdr:cNvPr>
        <xdr:cNvSpPr txBox="1"/>
      </xdr:nvSpPr>
      <xdr:spPr>
        <a:xfrm>
          <a:off x="15560040" y="104188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a:extLst>
            <a:ext uri="{FF2B5EF4-FFF2-40B4-BE49-F238E27FC236}">
              <a16:creationId xmlns:a16="http://schemas.microsoft.com/office/drawing/2014/main" id="{9095EE03-4B82-4C7B-A27F-1BD9B35D6C99}"/>
            </a:ext>
          </a:extLst>
        </xdr:cNvPr>
        <xdr:cNvSpPr/>
      </xdr:nvSpPr>
      <xdr:spPr>
        <a:xfrm>
          <a:off x="15427960" y="10452524"/>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152082</xdr:rowOff>
    </xdr:from>
    <xdr:to>
      <xdr:col>77</xdr:col>
      <xdr:colOff>44450</xdr:colOff>
      <xdr:row>60</xdr:row>
      <xdr:rowOff>154094</xdr:rowOff>
    </xdr:to>
    <xdr:cxnSp macro="">
      <xdr:nvCxnSpPr>
        <xdr:cNvPr id="327" name="直線コネクタ 326">
          <a:extLst>
            <a:ext uri="{FF2B5EF4-FFF2-40B4-BE49-F238E27FC236}">
              <a16:creationId xmlns:a16="http://schemas.microsoft.com/office/drawing/2014/main" id="{F8176EC9-3D4F-4B12-AB7A-405ECF30BB7F}"/>
            </a:ext>
          </a:extLst>
        </xdr:cNvPr>
        <xdr:cNvCxnSpPr/>
      </xdr:nvCxnSpPr>
      <xdr:spPr>
        <a:xfrm flipV="1">
          <a:off x="13903960" y="10439082"/>
          <a:ext cx="810895"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a:extLst>
            <a:ext uri="{FF2B5EF4-FFF2-40B4-BE49-F238E27FC236}">
              <a16:creationId xmlns:a16="http://schemas.microsoft.com/office/drawing/2014/main" id="{040969AF-07DC-4822-8D74-1D070E9D276F}"/>
            </a:ext>
          </a:extLst>
        </xdr:cNvPr>
        <xdr:cNvSpPr/>
      </xdr:nvSpPr>
      <xdr:spPr>
        <a:xfrm>
          <a:off x="14665960" y="10446491"/>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9" name="テキスト ボックス 328">
          <a:extLst>
            <a:ext uri="{FF2B5EF4-FFF2-40B4-BE49-F238E27FC236}">
              <a16:creationId xmlns:a16="http://schemas.microsoft.com/office/drawing/2014/main" id="{A713F1A4-A4CA-4EE6-B886-7D32D809A761}"/>
            </a:ext>
          </a:extLst>
        </xdr:cNvPr>
        <xdr:cNvSpPr txBox="1"/>
      </xdr:nvSpPr>
      <xdr:spPr>
        <a:xfrm>
          <a:off x="14371955"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135996</xdr:rowOff>
    </xdr:from>
    <xdr:to>
      <xdr:col>72</xdr:col>
      <xdr:colOff>203200</xdr:colOff>
      <xdr:row>60</xdr:row>
      <xdr:rowOff>154094</xdr:rowOff>
    </xdr:to>
    <xdr:cxnSp macro="">
      <xdr:nvCxnSpPr>
        <xdr:cNvPr id="330" name="直線コネクタ 329">
          <a:extLst>
            <a:ext uri="{FF2B5EF4-FFF2-40B4-BE49-F238E27FC236}">
              <a16:creationId xmlns:a16="http://schemas.microsoft.com/office/drawing/2014/main" id="{B39F4160-E9D2-4504-A882-156642637EF7}"/>
            </a:ext>
          </a:extLst>
        </xdr:cNvPr>
        <xdr:cNvCxnSpPr/>
      </xdr:nvCxnSpPr>
      <xdr:spPr>
        <a:xfrm>
          <a:off x="13106400" y="10419186"/>
          <a:ext cx="797560" cy="2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a:extLst>
            <a:ext uri="{FF2B5EF4-FFF2-40B4-BE49-F238E27FC236}">
              <a16:creationId xmlns:a16="http://schemas.microsoft.com/office/drawing/2014/main" id="{68110A6A-1B06-41C6-971D-E15445DCA058}"/>
            </a:ext>
          </a:extLst>
        </xdr:cNvPr>
        <xdr:cNvSpPr/>
      </xdr:nvSpPr>
      <xdr:spPr>
        <a:xfrm>
          <a:off x="13868400" y="10422255"/>
          <a:ext cx="8445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32" name="テキスト ボックス 331">
          <a:extLst>
            <a:ext uri="{FF2B5EF4-FFF2-40B4-BE49-F238E27FC236}">
              <a16:creationId xmlns:a16="http://schemas.microsoft.com/office/drawing/2014/main" id="{E7257DB2-C113-4D31-BD09-7A6BF250E82A}"/>
            </a:ext>
          </a:extLst>
        </xdr:cNvPr>
        <xdr:cNvSpPr txBox="1"/>
      </xdr:nvSpPr>
      <xdr:spPr>
        <a:xfrm>
          <a:off x="13555345" y="1050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135996</xdr:rowOff>
    </xdr:from>
    <xdr:to>
      <xdr:col>68</xdr:col>
      <xdr:colOff>152400</xdr:colOff>
      <xdr:row>60</xdr:row>
      <xdr:rowOff>135996</xdr:rowOff>
    </xdr:to>
    <xdr:cxnSp macro="">
      <xdr:nvCxnSpPr>
        <xdr:cNvPr id="333" name="直線コネクタ 332">
          <a:extLst>
            <a:ext uri="{FF2B5EF4-FFF2-40B4-BE49-F238E27FC236}">
              <a16:creationId xmlns:a16="http://schemas.microsoft.com/office/drawing/2014/main" id="{2FE09058-8499-4C72-915C-37287EEB6E0F}"/>
            </a:ext>
          </a:extLst>
        </xdr:cNvPr>
        <xdr:cNvCxnSpPr/>
      </xdr:nvCxnSpPr>
      <xdr:spPr>
        <a:xfrm>
          <a:off x="12289790" y="10419186"/>
          <a:ext cx="81661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4" name="フローチャート: 判断 333">
          <a:extLst>
            <a:ext uri="{FF2B5EF4-FFF2-40B4-BE49-F238E27FC236}">
              <a16:creationId xmlns:a16="http://schemas.microsoft.com/office/drawing/2014/main" id="{14708D14-8EF0-44A5-9EAE-D536F7D729A8}"/>
            </a:ext>
          </a:extLst>
        </xdr:cNvPr>
        <xdr:cNvSpPr/>
      </xdr:nvSpPr>
      <xdr:spPr>
        <a:xfrm>
          <a:off x="13051790" y="10404369"/>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32296</xdr:rowOff>
    </xdr:from>
    <xdr:ext cx="762000" cy="259045"/>
    <xdr:sp macro="" textlink="">
      <xdr:nvSpPr>
        <xdr:cNvPr id="335" name="テキスト ボックス 334">
          <a:extLst>
            <a:ext uri="{FF2B5EF4-FFF2-40B4-BE49-F238E27FC236}">
              <a16:creationId xmlns:a16="http://schemas.microsoft.com/office/drawing/2014/main" id="{5C8FCE13-1A94-4832-94BA-9EABAA0399A1}"/>
            </a:ext>
          </a:extLst>
        </xdr:cNvPr>
        <xdr:cNvSpPr txBox="1"/>
      </xdr:nvSpPr>
      <xdr:spPr>
        <a:xfrm>
          <a:off x="12763500" y="1048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6" name="フローチャート: 判断 335">
          <a:extLst>
            <a:ext uri="{FF2B5EF4-FFF2-40B4-BE49-F238E27FC236}">
              <a16:creationId xmlns:a16="http://schemas.microsoft.com/office/drawing/2014/main" id="{F3712B3E-8185-495C-95F2-8BBFABABCA40}"/>
            </a:ext>
          </a:extLst>
        </xdr:cNvPr>
        <xdr:cNvSpPr/>
      </xdr:nvSpPr>
      <xdr:spPr>
        <a:xfrm>
          <a:off x="12246610" y="1038447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16209</xdr:rowOff>
    </xdr:from>
    <xdr:ext cx="762000" cy="259045"/>
    <xdr:sp macro="" textlink="">
      <xdr:nvSpPr>
        <xdr:cNvPr id="337" name="テキスト ボックス 336">
          <a:extLst>
            <a:ext uri="{FF2B5EF4-FFF2-40B4-BE49-F238E27FC236}">
              <a16:creationId xmlns:a16="http://schemas.microsoft.com/office/drawing/2014/main" id="{41725857-530C-4190-96C9-E2590AA23369}"/>
            </a:ext>
          </a:extLst>
        </xdr:cNvPr>
        <xdr:cNvSpPr txBox="1"/>
      </xdr:nvSpPr>
      <xdr:spPr>
        <a:xfrm>
          <a:off x="11946890" y="10478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F67CE6DD-956A-4BF0-9AEC-B6EB7A8ACF2F}"/>
            </a:ext>
          </a:extLst>
        </xdr:cNvPr>
        <xdr:cNvSpPr txBox="1"/>
      </xdr:nvSpPr>
      <xdr:spPr>
        <a:xfrm>
          <a:off x="15278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481F1FE5-611A-4A36-979A-B21C6F9F040F}"/>
            </a:ext>
          </a:extLst>
        </xdr:cNvPr>
        <xdr:cNvSpPr txBox="1"/>
      </xdr:nvSpPr>
      <xdr:spPr>
        <a:xfrm>
          <a:off x="14516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15AAC49A-2238-4364-A41E-1DCB4D2066EC}"/>
            </a:ext>
          </a:extLst>
        </xdr:cNvPr>
        <xdr:cNvSpPr txBox="1"/>
      </xdr:nvSpPr>
      <xdr:spPr>
        <a:xfrm>
          <a:off x="1371473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BDFCF5ED-15D8-4CD2-8397-EB4B1B6C5C7B}"/>
            </a:ext>
          </a:extLst>
        </xdr:cNvPr>
        <xdr:cNvSpPr txBox="1"/>
      </xdr:nvSpPr>
      <xdr:spPr>
        <a:xfrm>
          <a:off x="129076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CB3873A7-0B88-4ED8-8FA8-575E2E94411B}"/>
            </a:ext>
          </a:extLst>
        </xdr:cNvPr>
        <xdr:cNvSpPr txBox="1"/>
      </xdr:nvSpPr>
      <xdr:spPr>
        <a:xfrm>
          <a:off x="1209294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89218</xdr:rowOff>
    </xdr:from>
    <xdr:to>
      <xdr:col>81</xdr:col>
      <xdr:colOff>95250</xdr:colOff>
      <xdr:row>61</xdr:row>
      <xdr:rowOff>19368</xdr:rowOff>
    </xdr:to>
    <xdr:sp macro="" textlink="">
      <xdr:nvSpPr>
        <xdr:cNvPr id="343" name="楕円 342">
          <a:extLst>
            <a:ext uri="{FF2B5EF4-FFF2-40B4-BE49-F238E27FC236}">
              <a16:creationId xmlns:a16="http://schemas.microsoft.com/office/drawing/2014/main" id="{1E61CF41-D44B-41B6-ABD6-A051C2C6ACBF}"/>
            </a:ext>
          </a:extLst>
        </xdr:cNvPr>
        <xdr:cNvSpPr/>
      </xdr:nvSpPr>
      <xdr:spPr>
        <a:xfrm>
          <a:off x="15427960" y="10380028"/>
          <a:ext cx="9398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105745</xdr:rowOff>
    </xdr:from>
    <xdr:ext cx="762000" cy="259045"/>
    <xdr:sp macro="" textlink="">
      <xdr:nvSpPr>
        <xdr:cNvPr id="344" name="定員管理の状況該当値テキスト">
          <a:extLst>
            <a:ext uri="{FF2B5EF4-FFF2-40B4-BE49-F238E27FC236}">
              <a16:creationId xmlns:a16="http://schemas.microsoft.com/office/drawing/2014/main" id="{84FA25A7-88B7-4ED0-BD95-A60D7B7D5442}"/>
            </a:ext>
          </a:extLst>
        </xdr:cNvPr>
        <xdr:cNvSpPr txBox="1"/>
      </xdr:nvSpPr>
      <xdr:spPr>
        <a:xfrm>
          <a:off x="15560040" y="1021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101282</xdr:rowOff>
    </xdr:from>
    <xdr:to>
      <xdr:col>77</xdr:col>
      <xdr:colOff>95250</xdr:colOff>
      <xdr:row>61</xdr:row>
      <xdr:rowOff>31432</xdr:rowOff>
    </xdr:to>
    <xdr:sp macro="" textlink="">
      <xdr:nvSpPr>
        <xdr:cNvPr id="345" name="楕円 344">
          <a:extLst>
            <a:ext uri="{FF2B5EF4-FFF2-40B4-BE49-F238E27FC236}">
              <a16:creationId xmlns:a16="http://schemas.microsoft.com/office/drawing/2014/main" id="{CF38BCC8-5C69-4DB3-AACF-065B7D100819}"/>
            </a:ext>
          </a:extLst>
        </xdr:cNvPr>
        <xdr:cNvSpPr/>
      </xdr:nvSpPr>
      <xdr:spPr>
        <a:xfrm>
          <a:off x="14665960" y="10384472"/>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41609</xdr:rowOff>
    </xdr:from>
    <xdr:ext cx="736600" cy="259045"/>
    <xdr:sp macro="" textlink="">
      <xdr:nvSpPr>
        <xdr:cNvPr id="346" name="テキスト ボックス 345">
          <a:extLst>
            <a:ext uri="{FF2B5EF4-FFF2-40B4-BE49-F238E27FC236}">
              <a16:creationId xmlns:a16="http://schemas.microsoft.com/office/drawing/2014/main" id="{EDFD5DED-B641-4284-AF5F-45C3CDD6F60C}"/>
            </a:ext>
          </a:extLst>
        </xdr:cNvPr>
        <xdr:cNvSpPr txBox="1"/>
      </xdr:nvSpPr>
      <xdr:spPr>
        <a:xfrm>
          <a:off x="14371955" y="1015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103294</xdr:rowOff>
    </xdr:from>
    <xdr:to>
      <xdr:col>73</xdr:col>
      <xdr:colOff>44450</xdr:colOff>
      <xdr:row>61</xdr:row>
      <xdr:rowOff>33444</xdr:rowOff>
    </xdr:to>
    <xdr:sp macro="" textlink="">
      <xdr:nvSpPr>
        <xdr:cNvPr id="347" name="楕円 346">
          <a:extLst>
            <a:ext uri="{FF2B5EF4-FFF2-40B4-BE49-F238E27FC236}">
              <a16:creationId xmlns:a16="http://schemas.microsoft.com/office/drawing/2014/main" id="{5BEFA272-8637-4101-922C-251E7A5E1C5B}"/>
            </a:ext>
          </a:extLst>
        </xdr:cNvPr>
        <xdr:cNvSpPr/>
      </xdr:nvSpPr>
      <xdr:spPr>
        <a:xfrm>
          <a:off x="13868400" y="10388389"/>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43621</xdr:rowOff>
    </xdr:from>
    <xdr:ext cx="762000" cy="259045"/>
    <xdr:sp macro="" textlink="">
      <xdr:nvSpPr>
        <xdr:cNvPr id="348" name="テキスト ボックス 347">
          <a:extLst>
            <a:ext uri="{FF2B5EF4-FFF2-40B4-BE49-F238E27FC236}">
              <a16:creationId xmlns:a16="http://schemas.microsoft.com/office/drawing/2014/main" id="{ECA49DC4-5295-4101-9B11-3C122749DA86}"/>
            </a:ext>
          </a:extLst>
        </xdr:cNvPr>
        <xdr:cNvSpPr txBox="1"/>
      </xdr:nvSpPr>
      <xdr:spPr>
        <a:xfrm>
          <a:off x="13555345" y="1016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85196</xdr:rowOff>
    </xdr:from>
    <xdr:to>
      <xdr:col>68</xdr:col>
      <xdr:colOff>203200</xdr:colOff>
      <xdr:row>61</xdr:row>
      <xdr:rowOff>15346</xdr:rowOff>
    </xdr:to>
    <xdr:sp macro="" textlink="">
      <xdr:nvSpPr>
        <xdr:cNvPr id="349" name="楕円 348">
          <a:extLst>
            <a:ext uri="{FF2B5EF4-FFF2-40B4-BE49-F238E27FC236}">
              <a16:creationId xmlns:a16="http://schemas.microsoft.com/office/drawing/2014/main" id="{8BAB1789-D9E7-490E-9687-B721E9C87EF3}"/>
            </a:ext>
          </a:extLst>
        </xdr:cNvPr>
        <xdr:cNvSpPr/>
      </xdr:nvSpPr>
      <xdr:spPr>
        <a:xfrm>
          <a:off x="13051790" y="10374101"/>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25523</xdr:rowOff>
    </xdr:from>
    <xdr:ext cx="762000" cy="259045"/>
    <xdr:sp macro="" textlink="">
      <xdr:nvSpPr>
        <xdr:cNvPr id="350" name="テキスト ボックス 349">
          <a:extLst>
            <a:ext uri="{FF2B5EF4-FFF2-40B4-BE49-F238E27FC236}">
              <a16:creationId xmlns:a16="http://schemas.microsoft.com/office/drawing/2014/main" id="{575775FC-B42F-48FE-9173-F5D7D5C3D8D6}"/>
            </a:ext>
          </a:extLst>
        </xdr:cNvPr>
        <xdr:cNvSpPr txBox="1"/>
      </xdr:nvSpPr>
      <xdr:spPr>
        <a:xfrm>
          <a:off x="12763500" y="101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85196</xdr:rowOff>
    </xdr:from>
    <xdr:to>
      <xdr:col>64</xdr:col>
      <xdr:colOff>152400</xdr:colOff>
      <xdr:row>61</xdr:row>
      <xdr:rowOff>15346</xdr:rowOff>
    </xdr:to>
    <xdr:sp macro="" textlink="">
      <xdr:nvSpPr>
        <xdr:cNvPr id="351" name="楕円 350">
          <a:extLst>
            <a:ext uri="{FF2B5EF4-FFF2-40B4-BE49-F238E27FC236}">
              <a16:creationId xmlns:a16="http://schemas.microsoft.com/office/drawing/2014/main" id="{EB199255-A08C-4269-A262-E0FBB68A0118}"/>
            </a:ext>
          </a:extLst>
        </xdr:cNvPr>
        <xdr:cNvSpPr/>
      </xdr:nvSpPr>
      <xdr:spPr>
        <a:xfrm>
          <a:off x="12246610" y="1037410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25523</xdr:rowOff>
    </xdr:from>
    <xdr:ext cx="762000" cy="259045"/>
    <xdr:sp macro="" textlink="">
      <xdr:nvSpPr>
        <xdr:cNvPr id="352" name="テキスト ボックス 351">
          <a:extLst>
            <a:ext uri="{FF2B5EF4-FFF2-40B4-BE49-F238E27FC236}">
              <a16:creationId xmlns:a16="http://schemas.microsoft.com/office/drawing/2014/main" id="{728E7B87-822D-49EC-9FC1-154D70CCE981}"/>
            </a:ext>
          </a:extLst>
        </xdr:cNvPr>
        <xdr:cNvSpPr txBox="1"/>
      </xdr:nvSpPr>
      <xdr:spPr>
        <a:xfrm>
          <a:off x="11946890" y="101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489FE78B-820C-488C-B1B9-184F27799407}"/>
            </a:ext>
          </a:extLst>
        </xdr:cNvPr>
        <xdr:cNvSpPr/>
      </xdr:nvSpPr>
      <xdr:spPr>
        <a:xfrm>
          <a:off x="11666855" y="501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A9CA4649-4E6C-45B5-8D7D-F08FA9AC87B4}"/>
            </a:ext>
          </a:extLst>
        </xdr:cNvPr>
        <xdr:cNvSpPr txBox="1"/>
      </xdr:nvSpPr>
      <xdr:spPr>
        <a:xfrm>
          <a:off x="12440734" y="53746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9D3FCBBC-4E2E-4D44-AACB-A001D1C2CB0C}"/>
            </a:ext>
          </a:extLst>
        </xdr:cNvPr>
        <xdr:cNvSpPr txBox="1"/>
      </xdr:nvSpPr>
      <xdr:spPr>
        <a:xfrm>
          <a:off x="1401717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3F93893B-AC2D-455B-9E48-EF2458C86754}"/>
            </a:ext>
          </a:extLst>
        </xdr:cNvPr>
        <xdr:cNvSpPr/>
      </xdr:nvSpPr>
      <xdr:spPr>
        <a:xfrm>
          <a:off x="16353155" y="527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A2AE88ED-FBA1-4207-BDD7-ED216FCADF4D}"/>
            </a:ext>
          </a:extLst>
        </xdr:cNvPr>
        <xdr:cNvSpPr/>
      </xdr:nvSpPr>
      <xdr:spPr>
        <a:xfrm>
          <a:off x="16353155" y="545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B9AA4464-5231-4C5D-8BDC-EBDA19C78431}"/>
            </a:ext>
          </a:extLst>
        </xdr:cNvPr>
        <xdr:cNvSpPr/>
      </xdr:nvSpPr>
      <xdr:spPr>
        <a:xfrm>
          <a:off x="17846040" y="527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443C5FB3-278D-434B-B89D-E1864DDE1E5F}"/>
            </a:ext>
          </a:extLst>
        </xdr:cNvPr>
        <xdr:cNvSpPr/>
      </xdr:nvSpPr>
      <xdr:spPr>
        <a:xfrm>
          <a:off x="17846040" y="545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6AB56830-1654-4BAA-8CB7-CCDB1293CA31}"/>
            </a:ext>
          </a:extLst>
        </xdr:cNvPr>
        <xdr:cNvSpPr/>
      </xdr:nvSpPr>
      <xdr:spPr>
        <a:xfrm>
          <a:off x="191808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AC236F12-C99A-40DA-A30B-D566C88DC2E7}"/>
            </a:ext>
          </a:extLst>
        </xdr:cNvPr>
        <xdr:cNvSpPr/>
      </xdr:nvSpPr>
      <xdr:spPr>
        <a:xfrm>
          <a:off x="191808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4F5A1AFE-153C-49B4-8102-5B714A53F519}"/>
            </a:ext>
          </a:extLst>
        </xdr:cNvPr>
        <xdr:cNvSpPr/>
      </xdr:nvSpPr>
      <xdr:spPr>
        <a:xfrm>
          <a:off x="11666855" y="578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9D69CD27-AF36-4868-861F-1C36AD33C30D}"/>
            </a:ext>
          </a:extLst>
        </xdr:cNvPr>
        <xdr:cNvSpPr/>
      </xdr:nvSpPr>
      <xdr:spPr>
        <a:xfrm>
          <a:off x="1645920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836AA57A-F27C-4CFF-BA7B-C7A2DA5DB822}"/>
            </a:ext>
          </a:extLst>
        </xdr:cNvPr>
        <xdr:cNvSpPr/>
      </xdr:nvSpPr>
      <xdr:spPr>
        <a:xfrm>
          <a:off x="16459200" y="578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F15752F4-053A-409C-ADE1-176FB6D45CB2}"/>
            </a:ext>
          </a:extLst>
        </xdr:cNvPr>
        <xdr:cNvSpPr txBox="1"/>
      </xdr:nvSpPr>
      <xdr:spPr>
        <a:xfrm>
          <a:off x="16570960" y="609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標準財政規模の減により分母が前年度より小さくなった結果、単年度では前年度より比率が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カ年平均では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今後、新庁舎等建設事業などに係る地方債の償還が始まることで比率の上昇が見込まれるため、緊急度・住民ニーズを的確に把握した事業の選択により、起債に大きく頼ることのない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EFACC6E1-977B-4F6C-9A74-92C587CABF63}"/>
            </a:ext>
          </a:extLst>
        </xdr:cNvPr>
        <xdr:cNvSpPr txBox="1"/>
      </xdr:nvSpPr>
      <xdr:spPr>
        <a:xfrm>
          <a:off x="11628755" y="558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7827F13D-FB94-499F-BC36-9BF3A860CD65}"/>
            </a:ext>
          </a:extLst>
        </xdr:cNvPr>
        <xdr:cNvCxnSpPr/>
      </xdr:nvCxnSpPr>
      <xdr:spPr>
        <a:xfrm>
          <a:off x="11666855" y="818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C3AB28A1-8F40-468C-B01B-9441AB0808A3}"/>
            </a:ext>
          </a:extLst>
        </xdr:cNvPr>
        <xdr:cNvSpPr txBox="1"/>
      </xdr:nvSpPr>
      <xdr:spPr>
        <a:xfrm>
          <a:off x="10981055" y="805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EF27A363-A4F5-482D-9F1D-6EF312F4BCFE}"/>
            </a:ext>
          </a:extLst>
        </xdr:cNvPr>
        <xdr:cNvCxnSpPr/>
      </xdr:nvCxnSpPr>
      <xdr:spPr>
        <a:xfrm>
          <a:off x="11666855" y="77893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2B4468D3-7E35-48DF-A59A-3AC3F4A4C462}"/>
            </a:ext>
          </a:extLst>
        </xdr:cNvPr>
        <xdr:cNvSpPr txBox="1"/>
      </xdr:nvSpPr>
      <xdr:spPr>
        <a:xfrm>
          <a:off x="10981055" y="764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A38E3AB8-2F1E-410F-BD90-F9D2E70226E2}"/>
            </a:ext>
          </a:extLst>
        </xdr:cNvPr>
        <xdr:cNvCxnSpPr/>
      </xdr:nvCxnSpPr>
      <xdr:spPr>
        <a:xfrm>
          <a:off x="11666855" y="739097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51246B93-B0F3-4136-A009-CCDD3B48B30D}"/>
            </a:ext>
          </a:extLst>
        </xdr:cNvPr>
        <xdr:cNvSpPr txBox="1"/>
      </xdr:nvSpPr>
      <xdr:spPr>
        <a:xfrm>
          <a:off x="10981055" y="724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E0793B32-E47F-4A57-B447-35313F4E2571}"/>
            </a:ext>
          </a:extLst>
        </xdr:cNvPr>
        <xdr:cNvCxnSpPr/>
      </xdr:nvCxnSpPr>
      <xdr:spPr>
        <a:xfrm>
          <a:off x="11666855" y="69888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495A3CB7-C8E6-45FE-AA74-5141AD68C42F}"/>
            </a:ext>
          </a:extLst>
        </xdr:cNvPr>
        <xdr:cNvSpPr txBox="1"/>
      </xdr:nvSpPr>
      <xdr:spPr>
        <a:xfrm>
          <a:off x="10981055" y="684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163C6526-C6F8-4F58-8244-2DF59073E1AA}"/>
            </a:ext>
          </a:extLst>
        </xdr:cNvPr>
        <xdr:cNvCxnSpPr/>
      </xdr:nvCxnSpPr>
      <xdr:spPr>
        <a:xfrm>
          <a:off x="11666855" y="658092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EF3A05DD-4D4F-4574-B872-4DA4038D8AA5}"/>
            </a:ext>
          </a:extLst>
        </xdr:cNvPr>
        <xdr:cNvSpPr txBox="1"/>
      </xdr:nvSpPr>
      <xdr:spPr>
        <a:xfrm>
          <a:off x="10981055" y="643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418BFA38-D5BF-4880-8D45-128FEA255862}"/>
            </a:ext>
          </a:extLst>
        </xdr:cNvPr>
        <xdr:cNvCxnSpPr/>
      </xdr:nvCxnSpPr>
      <xdr:spPr>
        <a:xfrm>
          <a:off x="11666855" y="618257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C4D46CB6-FA34-4598-AC37-D51B952ACEEA}"/>
            </a:ext>
          </a:extLst>
        </xdr:cNvPr>
        <xdr:cNvCxnSpPr/>
      </xdr:nvCxnSpPr>
      <xdr:spPr>
        <a:xfrm>
          <a:off x="11666855" y="578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670C36E4-4F51-4C55-947A-0212FDDBF6DF}"/>
            </a:ext>
          </a:extLst>
        </xdr:cNvPr>
        <xdr:cNvSpPr/>
      </xdr:nvSpPr>
      <xdr:spPr>
        <a:xfrm>
          <a:off x="11666855" y="578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a:extLst>
            <a:ext uri="{FF2B5EF4-FFF2-40B4-BE49-F238E27FC236}">
              <a16:creationId xmlns:a16="http://schemas.microsoft.com/office/drawing/2014/main" id="{D79887E0-145C-4F0D-BD6B-6AE289995967}"/>
            </a:ext>
          </a:extLst>
        </xdr:cNvPr>
        <xdr:cNvCxnSpPr/>
      </xdr:nvCxnSpPr>
      <xdr:spPr>
        <a:xfrm flipV="1">
          <a:off x="15476855" y="636143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a:extLst>
            <a:ext uri="{FF2B5EF4-FFF2-40B4-BE49-F238E27FC236}">
              <a16:creationId xmlns:a16="http://schemas.microsoft.com/office/drawing/2014/main" id="{2D858956-1463-4029-AA89-675F99E7192B}"/>
            </a:ext>
          </a:extLst>
        </xdr:cNvPr>
        <xdr:cNvSpPr txBox="1"/>
      </xdr:nvSpPr>
      <xdr:spPr>
        <a:xfrm>
          <a:off x="15560040" y="770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a:extLst>
            <a:ext uri="{FF2B5EF4-FFF2-40B4-BE49-F238E27FC236}">
              <a16:creationId xmlns:a16="http://schemas.microsoft.com/office/drawing/2014/main" id="{019E596B-C8B1-4423-AD87-6E4C4C455845}"/>
            </a:ext>
          </a:extLst>
        </xdr:cNvPr>
        <xdr:cNvCxnSpPr/>
      </xdr:nvCxnSpPr>
      <xdr:spPr>
        <a:xfrm>
          <a:off x="15408910" y="7736840"/>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a:extLst>
            <a:ext uri="{FF2B5EF4-FFF2-40B4-BE49-F238E27FC236}">
              <a16:creationId xmlns:a16="http://schemas.microsoft.com/office/drawing/2014/main" id="{80E89BF7-F351-4F78-AFD8-43F372C40B8C}"/>
            </a:ext>
          </a:extLst>
        </xdr:cNvPr>
        <xdr:cNvSpPr txBox="1"/>
      </xdr:nvSpPr>
      <xdr:spPr>
        <a:xfrm>
          <a:off x="15560040" y="60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a:extLst>
            <a:ext uri="{FF2B5EF4-FFF2-40B4-BE49-F238E27FC236}">
              <a16:creationId xmlns:a16="http://schemas.microsoft.com/office/drawing/2014/main" id="{C696095B-C89C-43E6-B233-080C910FB643}"/>
            </a:ext>
          </a:extLst>
        </xdr:cNvPr>
        <xdr:cNvCxnSpPr/>
      </xdr:nvCxnSpPr>
      <xdr:spPr>
        <a:xfrm>
          <a:off x="15408910" y="6361430"/>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105410</xdr:rowOff>
    </xdr:from>
    <xdr:to>
      <xdr:col>81</xdr:col>
      <xdr:colOff>44450</xdr:colOff>
      <xdr:row>39</xdr:row>
      <xdr:rowOff>113454</xdr:rowOff>
    </xdr:to>
    <xdr:cxnSp macro="">
      <xdr:nvCxnSpPr>
        <xdr:cNvPr id="385" name="直線コネクタ 384">
          <a:extLst>
            <a:ext uri="{FF2B5EF4-FFF2-40B4-BE49-F238E27FC236}">
              <a16:creationId xmlns:a16="http://schemas.microsoft.com/office/drawing/2014/main" id="{236B6C0F-D80D-4AB1-916D-22FADF61EB6A}"/>
            </a:ext>
          </a:extLst>
        </xdr:cNvPr>
        <xdr:cNvCxnSpPr/>
      </xdr:nvCxnSpPr>
      <xdr:spPr>
        <a:xfrm>
          <a:off x="14714855" y="6790055"/>
          <a:ext cx="762000" cy="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6" name="公債費負担の状況平均値テキスト">
          <a:extLst>
            <a:ext uri="{FF2B5EF4-FFF2-40B4-BE49-F238E27FC236}">
              <a16:creationId xmlns:a16="http://schemas.microsoft.com/office/drawing/2014/main" id="{B235CED8-FB0A-466D-8EC4-93F7D20D6C3D}"/>
            </a:ext>
          </a:extLst>
        </xdr:cNvPr>
        <xdr:cNvSpPr txBox="1"/>
      </xdr:nvSpPr>
      <xdr:spPr>
        <a:xfrm>
          <a:off x="1556004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a:extLst>
            <a:ext uri="{FF2B5EF4-FFF2-40B4-BE49-F238E27FC236}">
              <a16:creationId xmlns:a16="http://schemas.microsoft.com/office/drawing/2014/main" id="{58302A38-25C1-4D7C-A485-B9E1DE215C38}"/>
            </a:ext>
          </a:extLst>
        </xdr:cNvPr>
        <xdr:cNvSpPr/>
      </xdr:nvSpPr>
      <xdr:spPr>
        <a:xfrm>
          <a:off x="15427960" y="6994736"/>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41063</xdr:rowOff>
    </xdr:from>
    <xdr:to>
      <xdr:col>77</xdr:col>
      <xdr:colOff>44450</xdr:colOff>
      <xdr:row>39</xdr:row>
      <xdr:rowOff>105410</xdr:rowOff>
    </xdr:to>
    <xdr:cxnSp macro="">
      <xdr:nvCxnSpPr>
        <xdr:cNvPr id="388" name="直線コネクタ 387">
          <a:extLst>
            <a:ext uri="{FF2B5EF4-FFF2-40B4-BE49-F238E27FC236}">
              <a16:creationId xmlns:a16="http://schemas.microsoft.com/office/drawing/2014/main" id="{8FD7AAC7-7102-4810-86C0-40ECDC4B51D8}"/>
            </a:ext>
          </a:extLst>
        </xdr:cNvPr>
        <xdr:cNvCxnSpPr/>
      </xdr:nvCxnSpPr>
      <xdr:spPr>
        <a:xfrm>
          <a:off x="13903960" y="6727613"/>
          <a:ext cx="810895" cy="6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a:extLst>
            <a:ext uri="{FF2B5EF4-FFF2-40B4-BE49-F238E27FC236}">
              <a16:creationId xmlns:a16="http://schemas.microsoft.com/office/drawing/2014/main" id="{6F75E4DE-9B40-4A0D-A119-4667C3A27460}"/>
            </a:ext>
          </a:extLst>
        </xdr:cNvPr>
        <xdr:cNvSpPr/>
      </xdr:nvSpPr>
      <xdr:spPr>
        <a:xfrm>
          <a:off x="14665960" y="6994314"/>
          <a:ext cx="9398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90" name="テキスト ボックス 389">
          <a:extLst>
            <a:ext uri="{FF2B5EF4-FFF2-40B4-BE49-F238E27FC236}">
              <a16:creationId xmlns:a16="http://schemas.microsoft.com/office/drawing/2014/main" id="{5FFD2495-D207-452A-994F-0A91A25CF797}"/>
            </a:ext>
          </a:extLst>
        </xdr:cNvPr>
        <xdr:cNvSpPr txBox="1"/>
      </xdr:nvSpPr>
      <xdr:spPr>
        <a:xfrm>
          <a:off x="14371955" y="7078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140123</xdr:rowOff>
    </xdr:from>
    <xdr:to>
      <xdr:col>72</xdr:col>
      <xdr:colOff>203200</xdr:colOff>
      <xdr:row>39</xdr:row>
      <xdr:rowOff>41063</xdr:rowOff>
    </xdr:to>
    <xdr:cxnSp macro="">
      <xdr:nvCxnSpPr>
        <xdr:cNvPr id="391" name="直線コネクタ 390">
          <a:extLst>
            <a:ext uri="{FF2B5EF4-FFF2-40B4-BE49-F238E27FC236}">
              <a16:creationId xmlns:a16="http://schemas.microsoft.com/office/drawing/2014/main" id="{9953C043-70D7-47A4-BF00-C9A6E5E8F1B9}"/>
            </a:ext>
          </a:extLst>
        </xdr:cNvPr>
        <xdr:cNvCxnSpPr/>
      </xdr:nvCxnSpPr>
      <xdr:spPr>
        <a:xfrm>
          <a:off x="13106400" y="6651413"/>
          <a:ext cx="79756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2" name="フローチャート: 判断 391">
          <a:extLst>
            <a:ext uri="{FF2B5EF4-FFF2-40B4-BE49-F238E27FC236}">
              <a16:creationId xmlns:a16="http://schemas.microsoft.com/office/drawing/2014/main" id="{559D10ED-E36F-4FAE-AC88-4729B7E2C6E7}"/>
            </a:ext>
          </a:extLst>
        </xdr:cNvPr>
        <xdr:cNvSpPr/>
      </xdr:nvSpPr>
      <xdr:spPr>
        <a:xfrm>
          <a:off x="13868400" y="7030720"/>
          <a:ext cx="8445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93" name="テキスト ボックス 392">
          <a:extLst>
            <a:ext uri="{FF2B5EF4-FFF2-40B4-BE49-F238E27FC236}">
              <a16:creationId xmlns:a16="http://schemas.microsoft.com/office/drawing/2014/main" id="{A873D486-22CB-4E70-8602-15A37A097AC4}"/>
            </a:ext>
          </a:extLst>
        </xdr:cNvPr>
        <xdr:cNvSpPr txBox="1"/>
      </xdr:nvSpPr>
      <xdr:spPr>
        <a:xfrm>
          <a:off x="13555345" y="712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99906</xdr:rowOff>
    </xdr:from>
    <xdr:to>
      <xdr:col>68</xdr:col>
      <xdr:colOff>152400</xdr:colOff>
      <xdr:row>38</xdr:row>
      <xdr:rowOff>140123</xdr:rowOff>
    </xdr:to>
    <xdr:cxnSp macro="">
      <xdr:nvCxnSpPr>
        <xdr:cNvPr id="394" name="直線コネクタ 393">
          <a:extLst>
            <a:ext uri="{FF2B5EF4-FFF2-40B4-BE49-F238E27FC236}">
              <a16:creationId xmlns:a16="http://schemas.microsoft.com/office/drawing/2014/main" id="{183E0D1D-CCBC-4486-8E55-710B1E56C2A4}"/>
            </a:ext>
          </a:extLst>
        </xdr:cNvPr>
        <xdr:cNvCxnSpPr/>
      </xdr:nvCxnSpPr>
      <xdr:spPr>
        <a:xfrm>
          <a:off x="12289790" y="6611196"/>
          <a:ext cx="81661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5" name="フローチャート: 判断 394">
          <a:extLst>
            <a:ext uri="{FF2B5EF4-FFF2-40B4-BE49-F238E27FC236}">
              <a16:creationId xmlns:a16="http://schemas.microsoft.com/office/drawing/2014/main" id="{87AAADC7-1CC9-43F5-954B-F83EA9E677C5}"/>
            </a:ext>
          </a:extLst>
        </xdr:cNvPr>
        <xdr:cNvSpPr/>
      </xdr:nvSpPr>
      <xdr:spPr>
        <a:xfrm>
          <a:off x="13051790" y="7040668"/>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6" name="テキスト ボックス 395">
          <a:extLst>
            <a:ext uri="{FF2B5EF4-FFF2-40B4-BE49-F238E27FC236}">
              <a16:creationId xmlns:a16="http://schemas.microsoft.com/office/drawing/2014/main" id="{BA77FDFC-973B-4C25-BAAF-076273CA84B8}"/>
            </a:ext>
          </a:extLst>
        </xdr:cNvPr>
        <xdr:cNvSpPr txBox="1"/>
      </xdr:nvSpPr>
      <xdr:spPr>
        <a:xfrm>
          <a:off x="12763500" y="7121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7" name="フローチャート: 判断 396">
          <a:extLst>
            <a:ext uri="{FF2B5EF4-FFF2-40B4-BE49-F238E27FC236}">
              <a16:creationId xmlns:a16="http://schemas.microsoft.com/office/drawing/2014/main" id="{F70DE1DA-19E6-4BF3-A2E7-0DC26584033E}"/>
            </a:ext>
          </a:extLst>
        </xdr:cNvPr>
        <xdr:cNvSpPr/>
      </xdr:nvSpPr>
      <xdr:spPr>
        <a:xfrm>
          <a:off x="12246610" y="705061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8" name="テキスト ボックス 397">
          <a:extLst>
            <a:ext uri="{FF2B5EF4-FFF2-40B4-BE49-F238E27FC236}">
              <a16:creationId xmlns:a16="http://schemas.microsoft.com/office/drawing/2014/main" id="{72430971-63BD-43AE-9CC9-9B1998832F9C}"/>
            </a:ext>
          </a:extLst>
        </xdr:cNvPr>
        <xdr:cNvSpPr txBox="1"/>
      </xdr:nvSpPr>
      <xdr:spPr>
        <a:xfrm>
          <a:off x="11946890" y="7131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93580D8C-0CBB-421F-B69E-7D9B008B58F5}"/>
            </a:ext>
          </a:extLst>
        </xdr:cNvPr>
        <xdr:cNvSpPr txBox="1"/>
      </xdr:nvSpPr>
      <xdr:spPr>
        <a:xfrm>
          <a:off x="15278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6E679AD1-E294-4E55-BAE6-AED1D205784B}"/>
            </a:ext>
          </a:extLst>
        </xdr:cNvPr>
        <xdr:cNvSpPr txBox="1"/>
      </xdr:nvSpPr>
      <xdr:spPr>
        <a:xfrm>
          <a:off x="14516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71D306B9-6613-4D76-891A-002D5D4FFE53}"/>
            </a:ext>
          </a:extLst>
        </xdr:cNvPr>
        <xdr:cNvSpPr txBox="1"/>
      </xdr:nvSpPr>
      <xdr:spPr>
        <a:xfrm>
          <a:off x="1371473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31881BEA-572F-4130-998D-0C800F9AFD65}"/>
            </a:ext>
          </a:extLst>
        </xdr:cNvPr>
        <xdr:cNvSpPr txBox="1"/>
      </xdr:nvSpPr>
      <xdr:spPr>
        <a:xfrm>
          <a:off x="129076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B42C37C4-6BB8-44B9-99E4-A84EE0F5A945}"/>
            </a:ext>
          </a:extLst>
        </xdr:cNvPr>
        <xdr:cNvSpPr txBox="1"/>
      </xdr:nvSpPr>
      <xdr:spPr>
        <a:xfrm>
          <a:off x="1209294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62654</xdr:rowOff>
    </xdr:from>
    <xdr:to>
      <xdr:col>81</xdr:col>
      <xdr:colOff>95250</xdr:colOff>
      <xdr:row>39</xdr:row>
      <xdr:rowOff>164254</xdr:rowOff>
    </xdr:to>
    <xdr:sp macro="" textlink="">
      <xdr:nvSpPr>
        <xdr:cNvPr id="404" name="楕円 403">
          <a:extLst>
            <a:ext uri="{FF2B5EF4-FFF2-40B4-BE49-F238E27FC236}">
              <a16:creationId xmlns:a16="http://schemas.microsoft.com/office/drawing/2014/main" id="{6D2F0A4F-D914-4C5F-B531-BBF670A1BC45}"/>
            </a:ext>
          </a:extLst>
        </xdr:cNvPr>
        <xdr:cNvSpPr/>
      </xdr:nvSpPr>
      <xdr:spPr>
        <a:xfrm>
          <a:off x="15427960" y="6745394"/>
          <a:ext cx="9398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79181</xdr:rowOff>
    </xdr:from>
    <xdr:ext cx="762000" cy="259045"/>
    <xdr:sp macro="" textlink="">
      <xdr:nvSpPr>
        <xdr:cNvPr id="405" name="公債費負担の状況該当値テキスト">
          <a:extLst>
            <a:ext uri="{FF2B5EF4-FFF2-40B4-BE49-F238E27FC236}">
              <a16:creationId xmlns:a16="http://schemas.microsoft.com/office/drawing/2014/main" id="{3DAA96D8-D2F5-4E49-A000-4F0BEABA0635}"/>
            </a:ext>
          </a:extLst>
        </xdr:cNvPr>
        <xdr:cNvSpPr txBox="1"/>
      </xdr:nvSpPr>
      <xdr:spPr>
        <a:xfrm>
          <a:off x="15560040" y="659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54610</xdr:rowOff>
    </xdr:from>
    <xdr:to>
      <xdr:col>77</xdr:col>
      <xdr:colOff>95250</xdr:colOff>
      <xdr:row>39</xdr:row>
      <xdr:rowOff>156210</xdr:rowOff>
    </xdr:to>
    <xdr:sp macro="" textlink="">
      <xdr:nvSpPr>
        <xdr:cNvPr id="406" name="楕円 405">
          <a:extLst>
            <a:ext uri="{FF2B5EF4-FFF2-40B4-BE49-F238E27FC236}">
              <a16:creationId xmlns:a16="http://schemas.microsoft.com/office/drawing/2014/main" id="{C09CBDEB-79E6-4E07-8FB6-B31E3B48F980}"/>
            </a:ext>
          </a:extLst>
        </xdr:cNvPr>
        <xdr:cNvSpPr/>
      </xdr:nvSpPr>
      <xdr:spPr>
        <a:xfrm>
          <a:off x="14665960" y="6744970"/>
          <a:ext cx="9398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166387</xdr:rowOff>
    </xdr:from>
    <xdr:ext cx="736600" cy="259045"/>
    <xdr:sp macro="" textlink="">
      <xdr:nvSpPr>
        <xdr:cNvPr id="407" name="テキスト ボックス 406">
          <a:extLst>
            <a:ext uri="{FF2B5EF4-FFF2-40B4-BE49-F238E27FC236}">
              <a16:creationId xmlns:a16="http://schemas.microsoft.com/office/drawing/2014/main" id="{6F3F32F3-C60D-4E5C-85B7-58F1DF077E8E}"/>
            </a:ext>
          </a:extLst>
        </xdr:cNvPr>
        <xdr:cNvSpPr txBox="1"/>
      </xdr:nvSpPr>
      <xdr:spPr>
        <a:xfrm>
          <a:off x="14371955" y="651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161713</xdr:rowOff>
    </xdr:from>
    <xdr:to>
      <xdr:col>73</xdr:col>
      <xdr:colOff>44450</xdr:colOff>
      <xdr:row>39</xdr:row>
      <xdr:rowOff>91863</xdr:rowOff>
    </xdr:to>
    <xdr:sp macro="" textlink="">
      <xdr:nvSpPr>
        <xdr:cNvPr id="408" name="楕円 407">
          <a:extLst>
            <a:ext uri="{FF2B5EF4-FFF2-40B4-BE49-F238E27FC236}">
              <a16:creationId xmlns:a16="http://schemas.microsoft.com/office/drawing/2014/main" id="{9A574B47-8B80-428F-9521-78DA64D336D9}"/>
            </a:ext>
          </a:extLst>
        </xdr:cNvPr>
        <xdr:cNvSpPr/>
      </xdr:nvSpPr>
      <xdr:spPr>
        <a:xfrm>
          <a:off x="13868400" y="6678718"/>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102040</xdr:rowOff>
    </xdr:from>
    <xdr:ext cx="762000" cy="259045"/>
    <xdr:sp macro="" textlink="">
      <xdr:nvSpPr>
        <xdr:cNvPr id="409" name="テキスト ボックス 408">
          <a:extLst>
            <a:ext uri="{FF2B5EF4-FFF2-40B4-BE49-F238E27FC236}">
              <a16:creationId xmlns:a16="http://schemas.microsoft.com/office/drawing/2014/main" id="{BC9F0425-11B8-4D4F-9079-DA2A8524BBBD}"/>
            </a:ext>
          </a:extLst>
        </xdr:cNvPr>
        <xdr:cNvSpPr txBox="1"/>
      </xdr:nvSpPr>
      <xdr:spPr>
        <a:xfrm>
          <a:off x="13555345" y="644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89323</xdr:rowOff>
    </xdr:from>
    <xdr:to>
      <xdr:col>68</xdr:col>
      <xdr:colOff>203200</xdr:colOff>
      <xdr:row>39</xdr:row>
      <xdr:rowOff>19473</xdr:rowOff>
    </xdr:to>
    <xdr:sp macro="" textlink="">
      <xdr:nvSpPr>
        <xdr:cNvPr id="410" name="楕円 409">
          <a:extLst>
            <a:ext uri="{FF2B5EF4-FFF2-40B4-BE49-F238E27FC236}">
              <a16:creationId xmlns:a16="http://schemas.microsoft.com/office/drawing/2014/main" id="{17211263-0BEC-49D2-8E90-11A48F4F4DE4}"/>
            </a:ext>
          </a:extLst>
        </xdr:cNvPr>
        <xdr:cNvSpPr/>
      </xdr:nvSpPr>
      <xdr:spPr>
        <a:xfrm>
          <a:off x="13051790" y="6608233"/>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29650</xdr:rowOff>
    </xdr:from>
    <xdr:ext cx="762000" cy="259045"/>
    <xdr:sp macro="" textlink="">
      <xdr:nvSpPr>
        <xdr:cNvPr id="411" name="テキスト ボックス 410">
          <a:extLst>
            <a:ext uri="{FF2B5EF4-FFF2-40B4-BE49-F238E27FC236}">
              <a16:creationId xmlns:a16="http://schemas.microsoft.com/office/drawing/2014/main" id="{72508C68-51DF-44E6-9963-AD4B24924446}"/>
            </a:ext>
          </a:extLst>
        </xdr:cNvPr>
        <xdr:cNvSpPr txBox="1"/>
      </xdr:nvSpPr>
      <xdr:spPr>
        <a:xfrm>
          <a:off x="12763500" y="637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49106</xdr:rowOff>
    </xdr:from>
    <xdr:to>
      <xdr:col>64</xdr:col>
      <xdr:colOff>152400</xdr:colOff>
      <xdr:row>38</xdr:row>
      <xdr:rowOff>150706</xdr:rowOff>
    </xdr:to>
    <xdr:sp macro="" textlink="">
      <xdr:nvSpPr>
        <xdr:cNvPr id="412" name="楕円 411">
          <a:extLst>
            <a:ext uri="{FF2B5EF4-FFF2-40B4-BE49-F238E27FC236}">
              <a16:creationId xmlns:a16="http://schemas.microsoft.com/office/drawing/2014/main" id="{8499A28F-762E-42E9-9B6C-30BE5D66A84C}"/>
            </a:ext>
          </a:extLst>
        </xdr:cNvPr>
        <xdr:cNvSpPr/>
      </xdr:nvSpPr>
      <xdr:spPr>
        <a:xfrm>
          <a:off x="12246610" y="6566111"/>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160884</xdr:rowOff>
    </xdr:from>
    <xdr:ext cx="762000" cy="259045"/>
    <xdr:sp macro="" textlink="">
      <xdr:nvSpPr>
        <xdr:cNvPr id="413" name="テキスト ボックス 412">
          <a:extLst>
            <a:ext uri="{FF2B5EF4-FFF2-40B4-BE49-F238E27FC236}">
              <a16:creationId xmlns:a16="http://schemas.microsoft.com/office/drawing/2014/main" id="{07CD59AE-A093-44D0-B0A4-BBA434D07ABF}"/>
            </a:ext>
          </a:extLst>
        </xdr:cNvPr>
        <xdr:cNvSpPr txBox="1"/>
      </xdr:nvSpPr>
      <xdr:spPr>
        <a:xfrm>
          <a:off x="11946890" y="633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6C99AD78-6BA1-4151-BB50-4B7A0044A9A8}"/>
            </a:ext>
          </a:extLst>
        </xdr:cNvPr>
        <xdr:cNvSpPr/>
      </xdr:nvSpPr>
      <xdr:spPr>
        <a:xfrm>
          <a:off x="11666855" y="1208405"/>
          <a:ext cx="4617085" cy="3155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50EE24CB-20A0-4A69-8CE8-77516BF2FF37}"/>
            </a:ext>
          </a:extLst>
        </xdr:cNvPr>
        <xdr:cNvSpPr txBox="1"/>
      </xdr:nvSpPr>
      <xdr:spPr>
        <a:xfrm>
          <a:off x="12516470" y="156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FA4DC8C4-1FD4-46BD-9C99-5CD212961356}"/>
            </a:ext>
          </a:extLst>
        </xdr:cNvPr>
        <xdr:cNvSpPr txBox="1"/>
      </xdr:nvSpPr>
      <xdr:spPr>
        <a:xfrm>
          <a:off x="13931915"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5E4AE79A-5895-441E-B30B-2ECCB9C15727}"/>
            </a:ext>
          </a:extLst>
        </xdr:cNvPr>
        <xdr:cNvSpPr/>
      </xdr:nvSpPr>
      <xdr:spPr>
        <a:xfrm>
          <a:off x="16353155" y="146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504EA026-AD93-465E-A2F5-7B4B03E3B3B8}"/>
            </a:ext>
          </a:extLst>
        </xdr:cNvPr>
        <xdr:cNvSpPr/>
      </xdr:nvSpPr>
      <xdr:spPr>
        <a:xfrm>
          <a:off x="16353155" y="164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8347A182-316E-427F-B15A-1929F361C0BD}"/>
            </a:ext>
          </a:extLst>
        </xdr:cNvPr>
        <xdr:cNvSpPr/>
      </xdr:nvSpPr>
      <xdr:spPr>
        <a:xfrm>
          <a:off x="17846040" y="146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2512BDEE-5D4C-4291-AD5E-F5D5C643E53B}"/>
            </a:ext>
          </a:extLst>
        </xdr:cNvPr>
        <xdr:cNvSpPr/>
      </xdr:nvSpPr>
      <xdr:spPr>
        <a:xfrm>
          <a:off x="17846040" y="164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7E300FED-87F1-4B90-89C6-75DE43CDC999}"/>
            </a:ext>
          </a:extLst>
        </xdr:cNvPr>
        <xdr:cNvSpPr/>
      </xdr:nvSpPr>
      <xdr:spPr>
        <a:xfrm>
          <a:off x="19180810" y="146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49DB66A5-C5B1-4DFF-B74B-F114880D53CF}"/>
            </a:ext>
          </a:extLst>
        </xdr:cNvPr>
        <xdr:cNvSpPr/>
      </xdr:nvSpPr>
      <xdr:spPr>
        <a:xfrm>
          <a:off x="19180810" y="164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4860DBB2-BD8F-4578-8B4D-DDD4157AE75E}"/>
            </a:ext>
          </a:extLst>
        </xdr:cNvPr>
        <xdr:cNvSpPr/>
      </xdr:nvSpPr>
      <xdr:spPr>
        <a:xfrm>
          <a:off x="11666855" y="197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46C1645C-97F3-401E-8F4B-2205A0433FC4}"/>
            </a:ext>
          </a:extLst>
        </xdr:cNvPr>
        <xdr:cNvSpPr/>
      </xdr:nvSpPr>
      <xdr:spPr>
        <a:xfrm>
          <a:off x="16459200" y="197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93C845F1-3C62-487B-96CE-AD925852D699}"/>
            </a:ext>
          </a:extLst>
        </xdr:cNvPr>
        <xdr:cNvSpPr/>
      </xdr:nvSpPr>
      <xdr:spPr>
        <a:xfrm>
          <a:off x="16459200" y="1970405"/>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7476A312-68A7-4DB3-A2E3-3AF9CA80560F}"/>
            </a:ext>
          </a:extLst>
        </xdr:cNvPr>
        <xdr:cNvSpPr txBox="1"/>
      </xdr:nvSpPr>
      <xdr:spPr>
        <a:xfrm>
          <a:off x="16570960" y="228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充当可能基金や充当可能特定歳入などの充当可能財源等が増加した一方で、一般会計等の地方債残高がそれを上回って増加した結果、前年度より分子が大きくなったため、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年度までの継続費事業である新庁舎等建設事業等の影響により、基金の減少や地方債残高の増加により比率が上昇することが見込まれることから、今後も事業実施の適正化を図り、財政の健全化に努める。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958E7022-40C5-4143-9013-FAA6DC67F4F1}"/>
            </a:ext>
          </a:extLst>
        </xdr:cNvPr>
        <xdr:cNvSpPr txBox="1"/>
      </xdr:nvSpPr>
      <xdr:spPr>
        <a:xfrm>
          <a:off x="11628755" y="177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83BD8FEF-EB71-4115-B7CA-3CAC094FBB45}"/>
            </a:ext>
          </a:extLst>
        </xdr:cNvPr>
        <xdr:cNvCxnSpPr/>
      </xdr:nvCxnSpPr>
      <xdr:spPr>
        <a:xfrm>
          <a:off x="11666855" y="437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8F9CEBCC-05CD-46F2-8DFF-701E3810F59F}"/>
            </a:ext>
          </a:extLst>
        </xdr:cNvPr>
        <xdr:cNvSpPr txBox="1"/>
      </xdr:nvSpPr>
      <xdr:spPr>
        <a:xfrm>
          <a:off x="10981055" y="424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12E4A3C7-2862-4870-9BA1-D0A8D13E4FBD}"/>
            </a:ext>
          </a:extLst>
        </xdr:cNvPr>
        <xdr:cNvCxnSpPr/>
      </xdr:nvCxnSpPr>
      <xdr:spPr>
        <a:xfrm>
          <a:off x="11666855" y="39793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39F2F4BF-0B29-4BFF-810F-C8174B863331}"/>
            </a:ext>
          </a:extLst>
        </xdr:cNvPr>
        <xdr:cNvSpPr txBox="1"/>
      </xdr:nvSpPr>
      <xdr:spPr>
        <a:xfrm>
          <a:off x="10981055" y="383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7BC430C6-2A5A-4BCA-A191-8153FC6081BC}"/>
            </a:ext>
          </a:extLst>
        </xdr:cNvPr>
        <xdr:cNvCxnSpPr/>
      </xdr:nvCxnSpPr>
      <xdr:spPr>
        <a:xfrm>
          <a:off x="11666855" y="357526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2D3DF7AC-4D4E-49B2-8652-FAFDBB2646CD}"/>
            </a:ext>
          </a:extLst>
        </xdr:cNvPr>
        <xdr:cNvSpPr txBox="1"/>
      </xdr:nvSpPr>
      <xdr:spPr>
        <a:xfrm>
          <a:off x="10981055" y="343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4537514F-F71D-4FF1-BA28-D569F225F5D2}"/>
            </a:ext>
          </a:extLst>
        </xdr:cNvPr>
        <xdr:cNvCxnSpPr/>
      </xdr:nvCxnSpPr>
      <xdr:spPr>
        <a:xfrm>
          <a:off x="11666855" y="31788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E95BD2D1-BBE7-422C-865E-2245DF68DBE8}"/>
            </a:ext>
          </a:extLst>
        </xdr:cNvPr>
        <xdr:cNvSpPr txBox="1"/>
      </xdr:nvSpPr>
      <xdr:spPr>
        <a:xfrm>
          <a:off x="10981055" y="303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51AB325D-AE14-452B-BCF9-CB7F1BEE5D75}"/>
            </a:ext>
          </a:extLst>
        </xdr:cNvPr>
        <xdr:cNvCxnSpPr/>
      </xdr:nvCxnSpPr>
      <xdr:spPr>
        <a:xfrm>
          <a:off x="11666855" y="277092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26212B0E-3F19-414D-99B5-3D9CC0E3E16C}"/>
            </a:ext>
          </a:extLst>
        </xdr:cNvPr>
        <xdr:cNvSpPr txBox="1"/>
      </xdr:nvSpPr>
      <xdr:spPr>
        <a:xfrm>
          <a:off x="10981055" y="262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153D8D3F-8C46-4B9D-BCDD-7F6916A762E5}"/>
            </a:ext>
          </a:extLst>
        </xdr:cNvPr>
        <xdr:cNvCxnSpPr/>
      </xdr:nvCxnSpPr>
      <xdr:spPr>
        <a:xfrm>
          <a:off x="11666855" y="236876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DC1276EF-10E0-4432-8ACB-5DA8F5E1477F}"/>
            </a:ext>
          </a:extLst>
        </xdr:cNvPr>
        <xdr:cNvSpPr txBox="1"/>
      </xdr:nvSpPr>
      <xdr:spPr>
        <a:xfrm>
          <a:off x="10981055" y="2232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35CE3B83-D20B-4045-9BA2-F7AE45643A0A}"/>
            </a:ext>
          </a:extLst>
        </xdr:cNvPr>
        <xdr:cNvCxnSpPr/>
      </xdr:nvCxnSpPr>
      <xdr:spPr>
        <a:xfrm>
          <a:off x="11666855" y="197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963B2882-5769-4922-9EEA-DF879E5B5EF2}"/>
            </a:ext>
          </a:extLst>
        </xdr:cNvPr>
        <xdr:cNvSpPr/>
      </xdr:nvSpPr>
      <xdr:spPr>
        <a:xfrm>
          <a:off x="11666855" y="197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a:extLst>
            <a:ext uri="{FF2B5EF4-FFF2-40B4-BE49-F238E27FC236}">
              <a16:creationId xmlns:a16="http://schemas.microsoft.com/office/drawing/2014/main" id="{A4AE608F-D273-4AB6-8082-6BF2D4997874}"/>
            </a:ext>
          </a:extLst>
        </xdr:cNvPr>
        <xdr:cNvCxnSpPr/>
      </xdr:nvCxnSpPr>
      <xdr:spPr>
        <a:xfrm flipV="1">
          <a:off x="15476855" y="2368762"/>
          <a:ext cx="0" cy="1673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a:extLst>
            <a:ext uri="{FF2B5EF4-FFF2-40B4-BE49-F238E27FC236}">
              <a16:creationId xmlns:a16="http://schemas.microsoft.com/office/drawing/2014/main" id="{F6579D12-7988-46DE-9A9B-9A3B1E66FB86}"/>
            </a:ext>
          </a:extLst>
        </xdr:cNvPr>
        <xdr:cNvSpPr txBox="1"/>
      </xdr:nvSpPr>
      <xdr:spPr>
        <a:xfrm>
          <a:off x="15560040" y="40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a:extLst>
            <a:ext uri="{FF2B5EF4-FFF2-40B4-BE49-F238E27FC236}">
              <a16:creationId xmlns:a16="http://schemas.microsoft.com/office/drawing/2014/main" id="{A629E46B-9ED4-4205-88D7-90F04B69BC2D}"/>
            </a:ext>
          </a:extLst>
        </xdr:cNvPr>
        <xdr:cNvCxnSpPr/>
      </xdr:nvCxnSpPr>
      <xdr:spPr>
        <a:xfrm>
          <a:off x="15408910" y="4042128"/>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B8892857-F4C4-49A1-B2D9-ECE354C8046B}"/>
            </a:ext>
          </a:extLst>
        </xdr:cNvPr>
        <xdr:cNvSpPr txBox="1"/>
      </xdr:nvSpPr>
      <xdr:spPr>
        <a:xfrm>
          <a:off x="15560040" y="211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ECC2EACA-4ADC-4BAA-8127-3FD5956E0D89}"/>
            </a:ext>
          </a:extLst>
        </xdr:cNvPr>
        <xdr:cNvCxnSpPr/>
      </xdr:nvCxnSpPr>
      <xdr:spPr>
        <a:xfrm>
          <a:off x="15408910" y="2368762"/>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160584</xdr:rowOff>
    </xdr:from>
    <xdr:to>
      <xdr:col>81</xdr:col>
      <xdr:colOff>44450</xdr:colOff>
      <xdr:row>14</xdr:row>
      <xdr:rowOff>78952</xdr:rowOff>
    </xdr:to>
    <xdr:cxnSp macro="">
      <xdr:nvCxnSpPr>
        <xdr:cNvPr id="447" name="直線コネクタ 446">
          <a:extLst>
            <a:ext uri="{FF2B5EF4-FFF2-40B4-BE49-F238E27FC236}">
              <a16:creationId xmlns:a16="http://schemas.microsoft.com/office/drawing/2014/main" id="{FBDEA008-C72C-4E8E-AF7F-0A8911ABA1EC}"/>
            </a:ext>
          </a:extLst>
        </xdr:cNvPr>
        <xdr:cNvCxnSpPr/>
      </xdr:nvCxnSpPr>
      <xdr:spPr>
        <a:xfrm>
          <a:off x="14714855" y="2391339"/>
          <a:ext cx="762000" cy="8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a:extLst>
            <a:ext uri="{FF2B5EF4-FFF2-40B4-BE49-F238E27FC236}">
              <a16:creationId xmlns:a16="http://schemas.microsoft.com/office/drawing/2014/main" id="{58821AA5-37C3-4432-9C6D-D38B47D131EF}"/>
            </a:ext>
          </a:extLst>
        </xdr:cNvPr>
        <xdr:cNvSpPr txBox="1"/>
      </xdr:nvSpPr>
      <xdr:spPr>
        <a:xfrm>
          <a:off x="15560040" y="22322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a16="http://schemas.microsoft.com/office/drawing/2014/main" id="{DBC1D6CC-9634-46F8-AECF-0DA50F1A145A}"/>
            </a:ext>
          </a:extLst>
        </xdr:cNvPr>
        <xdr:cNvSpPr/>
      </xdr:nvSpPr>
      <xdr:spPr>
        <a:xfrm>
          <a:off x="15427960" y="2381532"/>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160584</xdr:rowOff>
    </xdr:from>
    <xdr:to>
      <xdr:col>77</xdr:col>
      <xdr:colOff>44450</xdr:colOff>
      <xdr:row>14</xdr:row>
      <xdr:rowOff>84314</xdr:rowOff>
    </xdr:to>
    <xdr:cxnSp macro="">
      <xdr:nvCxnSpPr>
        <xdr:cNvPr id="450" name="直線コネクタ 449">
          <a:extLst>
            <a:ext uri="{FF2B5EF4-FFF2-40B4-BE49-F238E27FC236}">
              <a16:creationId xmlns:a16="http://schemas.microsoft.com/office/drawing/2014/main" id="{91F8C3B8-706F-44E0-8055-377096FA3D42}"/>
            </a:ext>
          </a:extLst>
        </xdr:cNvPr>
        <xdr:cNvCxnSpPr/>
      </xdr:nvCxnSpPr>
      <xdr:spPr>
        <a:xfrm flipV="1">
          <a:off x="13903960" y="2391339"/>
          <a:ext cx="810895" cy="9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51" name="フローチャート: 判断 450">
          <a:extLst>
            <a:ext uri="{FF2B5EF4-FFF2-40B4-BE49-F238E27FC236}">
              <a16:creationId xmlns:a16="http://schemas.microsoft.com/office/drawing/2014/main" id="{DA1FCBE7-648B-4C32-BE95-1C9E1B1D6015}"/>
            </a:ext>
          </a:extLst>
        </xdr:cNvPr>
        <xdr:cNvSpPr/>
      </xdr:nvSpPr>
      <xdr:spPr>
        <a:xfrm>
          <a:off x="14665960" y="2468104"/>
          <a:ext cx="9398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156086</xdr:rowOff>
    </xdr:from>
    <xdr:ext cx="736600" cy="259045"/>
    <xdr:sp macro="" textlink="">
      <xdr:nvSpPr>
        <xdr:cNvPr id="452" name="テキスト ボックス 451">
          <a:extLst>
            <a:ext uri="{FF2B5EF4-FFF2-40B4-BE49-F238E27FC236}">
              <a16:creationId xmlns:a16="http://schemas.microsoft.com/office/drawing/2014/main" id="{47A5A1ED-18EA-42CE-96A5-59C2E2BD6C4B}"/>
            </a:ext>
          </a:extLst>
        </xdr:cNvPr>
        <xdr:cNvSpPr txBox="1"/>
      </xdr:nvSpPr>
      <xdr:spPr>
        <a:xfrm>
          <a:off x="14371955" y="2556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78952</xdr:rowOff>
    </xdr:from>
    <xdr:to>
      <xdr:col>72</xdr:col>
      <xdr:colOff>203200</xdr:colOff>
      <xdr:row>14</xdr:row>
      <xdr:rowOff>84314</xdr:rowOff>
    </xdr:to>
    <xdr:cxnSp macro="">
      <xdr:nvCxnSpPr>
        <xdr:cNvPr id="453" name="直線コネクタ 452">
          <a:extLst>
            <a:ext uri="{FF2B5EF4-FFF2-40B4-BE49-F238E27FC236}">
              <a16:creationId xmlns:a16="http://schemas.microsoft.com/office/drawing/2014/main" id="{DF95D7A2-20B6-4517-824F-32F37B57574D}"/>
            </a:ext>
          </a:extLst>
        </xdr:cNvPr>
        <xdr:cNvCxnSpPr/>
      </xdr:nvCxnSpPr>
      <xdr:spPr>
        <a:xfrm>
          <a:off x="13106400" y="2479252"/>
          <a:ext cx="797560" cy="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4" name="フローチャート: 判断 453">
          <a:extLst>
            <a:ext uri="{FF2B5EF4-FFF2-40B4-BE49-F238E27FC236}">
              <a16:creationId xmlns:a16="http://schemas.microsoft.com/office/drawing/2014/main" id="{62B6B423-5613-4150-928A-273699481E1E}"/>
            </a:ext>
          </a:extLst>
        </xdr:cNvPr>
        <xdr:cNvSpPr/>
      </xdr:nvSpPr>
      <xdr:spPr>
        <a:xfrm>
          <a:off x="13868400" y="2589530"/>
          <a:ext cx="8445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107967</xdr:rowOff>
    </xdr:from>
    <xdr:ext cx="762000" cy="259045"/>
    <xdr:sp macro="" textlink="">
      <xdr:nvSpPr>
        <xdr:cNvPr id="455" name="テキスト ボックス 454">
          <a:extLst>
            <a:ext uri="{FF2B5EF4-FFF2-40B4-BE49-F238E27FC236}">
              <a16:creationId xmlns:a16="http://schemas.microsoft.com/office/drawing/2014/main" id="{BC7EB48F-0ECE-42F9-85A1-F12BA7798148}"/>
            </a:ext>
          </a:extLst>
        </xdr:cNvPr>
        <xdr:cNvSpPr txBox="1"/>
      </xdr:nvSpPr>
      <xdr:spPr>
        <a:xfrm>
          <a:off x="13555345" y="267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78952</xdr:rowOff>
    </xdr:from>
    <xdr:to>
      <xdr:col>68</xdr:col>
      <xdr:colOff>152400</xdr:colOff>
      <xdr:row>14</xdr:row>
      <xdr:rowOff>101741</xdr:rowOff>
    </xdr:to>
    <xdr:cxnSp macro="">
      <xdr:nvCxnSpPr>
        <xdr:cNvPr id="456" name="直線コネクタ 455">
          <a:extLst>
            <a:ext uri="{FF2B5EF4-FFF2-40B4-BE49-F238E27FC236}">
              <a16:creationId xmlns:a16="http://schemas.microsoft.com/office/drawing/2014/main" id="{82F7AC12-107F-4B25-8125-BFE52F556B86}"/>
            </a:ext>
          </a:extLst>
        </xdr:cNvPr>
        <xdr:cNvCxnSpPr/>
      </xdr:nvCxnSpPr>
      <xdr:spPr>
        <a:xfrm flipV="1">
          <a:off x="12289790" y="2479252"/>
          <a:ext cx="816610" cy="1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44379</xdr:rowOff>
    </xdr:from>
    <xdr:to>
      <xdr:col>68</xdr:col>
      <xdr:colOff>203200</xdr:colOff>
      <xdr:row>15</xdr:row>
      <xdr:rowOff>145979</xdr:rowOff>
    </xdr:to>
    <xdr:sp macro="" textlink="">
      <xdr:nvSpPr>
        <xdr:cNvPr id="457" name="フローチャート: 判断 456">
          <a:extLst>
            <a:ext uri="{FF2B5EF4-FFF2-40B4-BE49-F238E27FC236}">
              <a16:creationId xmlns:a16="http://schemas.microsoft.com/office/drawing/2014/main" id="{601252B3-122C-4CBF-A490-3A6FDFED047D}"/>
            </a:ext>
          </a:extLst>
        </xdr:cNvPr>
        <xdr:cNvSpPr/>
      </xdr:nvSpPr>
      <xdr:spPr>
        <a:xfrm>
          <a:off x="13051790" y="2618034"/>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130756</xdr:rowOff>
    </xdr:from>
    <xdr:ext cx="762000" cy="259045"/>
    <xdr:sp macro="" textlink="">
      <xdr:nvSpPr>
        <xdr:cNvPr id="458" name="テキスト ボックス 457">
          <a:extLst>
            <a:ext uri="{FF2B5EF4-FFF2-40B4-BE49-F238E27FC236}">
              <a16:creationId xmlns:a16="http://schemas.microsoft.com/office/drawing/2014/main" id="{EC31E610-0EE5-41D4-9370-A69A2B8C0EAB}"/>
            </a:ext>
          </a:extLst>
        </xdr:cNvPr>
        <xdr:cNvSpPr txBox="1"/>
      </xdr:nvSpPr>
      <xdr:spPr>
        <a:xfrm>
          <a:off x="12763500" y="270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9" name="フローチャート: 判断 458">
          <a:extLst>
            <a:ext uri="{FF2B5EF4-FFF2-40B4-BE49-F238E27FC236}">
              <a16:creationId xmlns:a16="http://schemas.microsoft.com/office/drawing/2014/main" id="{A4E17709-2352-48BF-B8D7-CA4664F85987}"/>
            </a:ext>
          </a:extLst>
        </xdr:cNvPr>
        <xdr:cNvSpPr/>
      </xdr:nvSpPr>
      <xdr:spPr>
        <a:xfrm>
          <a:off x="12246610" y="264428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158908</xdr:rowOff>
    </xdr:from>
    <xdr:ext cx="762000" cy="259045"/>
    <xdr:sp macro="" textlink="">
      <xdr:nvSpPr>
        <xdr:cNvPr id="460" name="テキスト ボックス 459">
          <a:extLst>
            <a:ext uri="{FF2B5EF4-FFF2-40B4-BE49-F238E27FC236}">
              <a16:creationId xmlns:a16="http://schemas.microsoft.com/office/drawing/2014/main" id="{40FF362A-95A9-4407-A088-FF71DAB32E48}"/>
            </a:ext>
          </a:extLst>
        </xdr:cNvPr>
        <xdr:cNvSpPr txBox="1"/>
      </xdr:nvSpPr>
      <xdr:spPr>
        <a:xfrm>
          <a:off x="11946890" y="273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735C4604-9DA2-4B7C-8DFD-F4AAA68B69C8}"/>
            </a:ext>
          </a:extLst>
        </xdr:cNvPr>
        <xdr:cNvSpPr txBox="1"/>
      </xdr:nvSpPr>
      <xdr:spPr>
        <a:xfrm>
          <a:off x="15278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41A34C34-CD83-4528-B945-CCB778A8358E}"/>
            </a:ext>
          </a:extLst>
        </xdr:cNvPr>
        <xdr:cNvSpPr txBox="1"/>
      </xdr:nvSpPr>
      <xdr:spPr>
        <a:xfrm>
          <a:off x="14516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5548A630-C701-44B4-9B3F-6D8095944AE6}"/>
            </a:ext>
          </a:extLst>
        </xdr:cNvPr>
        <xdr:cNvSpPr txBox="1"/>
      </xdr:nvSpPr>
      <xdr:spPr>
        <a:xfrm>
          <a:off x="1371473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E3D2E428-3149-4F2C-94DF-34808BB8A49F}"/>
            </a:ext>
          </a:extLst>
        </xdr:cNvPr>
        <xdr:cNvSpPr txBox="1"/>
      </xdr:nvSpPr>
      <xdr:spPr>
        <a:xfrm>
          <a:off x="12907645"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E42FB2E8-E5FA-4E16-BE9D-950BC6625859}"/>
            </a:ext>
          </a:extLst>
        </xdr:cNvPr>
        <xdr:cNvSpPr txBox="1"/>
      </xdr:nvSpPr>
      <xdr:spPr>
        <a:xfrm>
          <a:off x="1209294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28152</xdr:rowOff>
    </xdr:from>
    <xdr:to>
      <xdr:col>81</xdr:col>
      <xdr:colOff>95250</xdr:colOff>
      <xdr:row>14</xdr:row>
      <xdr:rowOff>129752</xdr:rowOff>
    </xdr:to>
    <xdr:sp macro="" textlink="">
      <xdr:nvSpPr>
        <xdr:cNvPr id="466" name="楕円 465">
          <a:extLst>
            <a:ext uri="{FF2B5EF4-FFF2-40B4-BE49-F238E27FC236}">
              <a16:creationId xmlns:a16="http://schemas.microsoft.com/office/drawing/2014/main" id="{7C380787-CA3A-458B-90A2-321F4ED1E252}"/>
            </a:ext>
          </a:extLst>
        </xdr:cNvPr>
        <xdr:cNvSpPr/>
      </xdr:nvSpPr>
      <xdr:spPr>
        <a:xfrm>
          <a:off x="15427960" y="2426547"/>
          <a:ext cx="9398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76429</xdr:rowOff>
    </xdr:from>
    <xdr:ext cx="762000" cy="259045"/>
    <xdr:sp macro="" textlink="">
      <xdr:nvSpPr>
        <xdr:cNvPr id="467" name="将来負担の状況該当値テキスト">
          <a:extLst>
            <a:ext uri="{FF2B5EF4-FFF2-40B4-BE49-F238E27FC236}">
              <a16:creationId xmlns:a16="http://schemas.microsoft.com/office/drawing/2014/main" id="{88E62BF0-9093-4E33-8564-C85192F28E96}"/>
            </a:ext>
          </a:extLst>
        </xdr:cNvPr>
        <xdr:cNvSpPr txBox="1"/>
      </xdr:nvSpPr>
      <xdr:spPr>
        <a:xfrm>
          <a:off x="15560040" y="247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109784</xdr:rowOff>
    </xdr:from>
    <xdr:to>
      <xdr:col>77</xdr:col>
      <xdr:colOff>95250</xdr:colOff>
      <xdr:row>14</xdr:row>
      <xdr:rowOff>39934</xdr:rowOff>
    </xdr:to>
    <xdr:sp macro="" textlink="">
      <xdr:nvSpPr>
        <xdr:cNvPr id="468" name="楕円 467">
          <a:extLst>
            <a:ext uri="{FF2B5EF4-FFF2-40B4-BE49-F238E27FC236}">
              <a16:creationId xmlns:a16="http://schemas.microsoft.com/office/drawing/2014/main" id="{7749EA77-0B6B-4085-9418-64BA4ADE81AE}"/>
            </a:ext>
          </a:extLst>
        </xdr:cNvPr>
        <xdr:cNvSpPr/>
      </xdr:nvSpPr>
      <xdr:spPr>
        <a:xfrm>
          <a:off x="14665960" y="2336729"/>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50111</xdr:rowOff>
    </xdr:from>
    <xdr:ext cx="736600" cy="259045"/>
    <xdr:sp macro="" textlink="">
      <xdr:nvSpPr>
        <xdr:cNvPr id="469" name="テキスト ボックス 468">
          <a:extLst>
            <a:ext uri="{FF2B5EF4-FFF2-40B4-BE49-F238E27FC236}">
              <a16:creationId xmlns:a16="http://schemas.microsoft.com/office/drawing/2014/main" id="{08FB52D2-C45E-4E44-82BB-C1778AF71D20}"/>
            </a:ext>
          </a:extLst>
        </xdr:cNvPr>
        <xdr:cNvSpPr txBox="1"/>
      </xdr:nvSpPr>
      <xdr:spPr>
        <a:xfrm>
          <a:off x="14371955" y="2111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33514</xdr:rowOff>
    </xdr:from>
    <xdr:to>
      <xdr:col>73</xdr:col>
      <xdr:colOff>44450</xdr:colOff>
      <xdr:row>14</xdr:row>
      <xdr:rowOff>135114</xdr:rowOff>
    </xdr:to>
    <xdr:sp macro="" textlink="">
      <xdr:nvSpPr>
        <xdr:cNvPr id="470" name="楕円 469">
          <a:extLst>
            <a:ext uri="{FF2B5EF4-FFF2-40B4-BE49-F238E27FC236}">
              <a16:creationId xmlns:a16="http://schemas.microsoft.com/office/drawing/2014/main" id="{848AC7AC-0B19-45C1-944C-9F790D556194}"/>
            </a:ext>
          </a:extLst>
        </xdr:cNvPr>
        <xdr:cNvSpPr/>
      </xdr:nvSpPr>
      <xdr:spPr>
        <a:xfrm>
          <a:off x="13868400" y="2431909"/>
          <a:ext cx="8445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145291</xdr:rowOff>
    </xdr:from>
    <xdr:ext cx="762000" cy="259045"/>
    <xdr:sp macro="" textlink="">
      <xdr:nvSpPr>
        <xdr:cNvPr id="471" name="テキスト ボックス 470">
          <a:extLst>
            <a:ext uri="{FF2B5EF4-FFF2-40B4-BE49-F238E27FC236}">
              <a16:creationId xmlns:a16="http://schemas.microsoft.com/office/drawing/2014/main" id="{96E8FA40-9F2A-4766-B107-F998A4B18E56}"/>
            </a:ext>
          </a:extLst>
        </xdr:cNvPr>
        <xdr:cNvSpPr txBox="1"/>
      </xdr:nvSpPr>
      <xdr:spPr>
        <a:xfrm>
          <a:off x="13555345" y="220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28152</xdr:rowOff>
    </xdr:from>
    <xdr:to>
      <xdr:col>68</xdr:col>
      <xdr:colOff>203200</xdr:colOff>
      <xdr:row>14</xdr:row>
      <xdr:rowOff>129752</xdr:rowOff>
    </xdr:to>
    <xdr:sp macro="" textlink="">
      <xdr:nvSpPr>
        <xdr:cNvPr id="472" name="楕円 471">
          <a:extLst>
            <a:ext uri="{FF2B5EF4-FFF2-40B4-BE49-F238E27FC236}">
              <a16:creationId xmlns:a16="http://schemas.microsoft.com/office/drawing/2014/main" id="{A38680BD-1136-41A0-933D-153013EB3D02}"/>
            </a:ext>
          </a:extLst>
        </xdr:cNvPr>
        <xdr:cNvSpPr/>
      </xdr:nvSpPr>
      <xdr:spPr>
        <a:xfrm>
          <a:off x="13051790" y="2426547"/>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139929</xdr:rowOff>
    </xdr:from>
    <xdr:ext cx="762000" cy="259045"/>
    <xdr:sp macro="" textlink="">
      <xdr:nvSpPr>
        <xdr:cNvPr id="473" name="テキスト ボックス 472">
          <a:extLst>
            <a:ext uri="{FF2B5EF4-FFF2-40B4-BE49-F238E27FC236}">
              <a16:creationId xmlns:a16="http://schemas.microsoft.com/office/drawing/2014/main" id="{EC927104-443D-479B-910A-DA42794951AA}"/>
            </a:ext>
          </a:extLst>
        </xdr:cNvPr>
        <xdr:cNvSpPr txBox="1"/>
      </xdr:nvSpPr>
      <xdr:spPr>
        <a:xfrm>
          <a:off x="12763500" y="219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50941</xdr:rowOff>
    </xdr:from>
    <xdr:to>
      <xdr:col>64</xdr:col>
      <xdr:colOff>152400</xdr:colOff>
      <xdr:row>14</xdr:row>
      <xdr:rowOff>152541</xdr:rowOff>
    </xdr:to>
    <xdr:sp macro="" textlink="">
      <xdr:nvSpPr>
        <xdr:cNvPr id="474" name="楕円 473">
          <a:extLst>
            <a:ext uri="{FF2B5EF4-FFF2-40B4-BE49-F238E27FC236}">
              <a16:creationId xmlns:a16="http://schemas.microsoft.com/office/drawing/2014/main" id="{D4278CCE-95E7-4DF5-8AA0-B0EAF57576D3}"/>
            </a:ext>
          </a:extLst>
        </xdr:cNvPr>
        <xdr:cNvSpPr/>
      </xdr:nvSpPr>
      <xdr:spPr>
        <a:xfrm>
          <a:off x="12246610" y="245505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162718</xdr:rowOff>
    </xdr:from>
    <xdr:ext cx="762000" cy="259045"/>
    <xdr:sp macro="" textlink="">
      <xdr:nvSpPr>
        <xdr:cNvPr id="475" name="テキスト ボックス 474">
          <a:extLst>
            <a:ext uri="{FF2B5EF4-FFF2-40B4-BE49-F238E27FC236}">
              <a16:creationId xmlns:a16="http://schemas.microsoft.com/office/drawing/2014/main" id="{C6A79820-05D6-4C02-9925-B23D3CAC0EC2}"/>
            </a:ext>
          </a:extLst>
        </xdr:cNvPr>
        <xdr:cNvSpPr txBox="1"/>
      </xdr:nvSpPr>
      <xdr:spPr>
        <a:xfrm>
          <a:off x="11946890" y="222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京都府長岡京市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81,946
81,146
19.17
40,524,004
38,366,118
1,819,949
17,955,590
36,175,963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は、議員等への報酬も含まれるが多くは職員人件費である。職員数は、定員管理計画に基づき管理を行っている。また、定年退職を迎える職員数がピークを過ぎつつあることや年齢構成が平準化されてきていることにより、人件費は概ね横ばいで推移する見込み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37</xdr:row>
      <xdr:rowOff>39370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534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39370</xdr:rowOff>
    </xdr:from>
    <xdr:to>
      <xdr:col>19</xdr:col>
      <xdr:colOff>187325</xdr:colOff>
      <xdr:row>37</xdr:row>
      <xdr:rowOff>161290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830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161290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135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115570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13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47007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160020</xdr:rowOff>
    </xdr:from>
    <xdr:to>
      <xdr:col>20</xdr:col>
      <xdr:colOff>38100</xdr:colOff>
      <xdr:row>37</xdr:row>
      <xdr:rowOff>90170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74947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12.7</a:t>
          </a:r>
          <a:r>
            <a:rPr kumimoji="1" lang="ja-JP" altLang="en-US" sz="1300">
              <a:latin typeface="ＭＳ Ｐゴシック" panose="020B0600070205080204" pitchFamily="50" charset="-128"/>
              <a:ea typeface="ＭＳ Ｐゴシック" panose="020B0600070205080204" pitchFamily="50" charset="-128"/>
            </a:rPr>
            <a:t>％となっており、引き続き類似団体平均を下回っている。ただし、今後民間委託や事務の効率化を進めていくと、委託料及び電算機器の更新費などの物件費が上昇していくことが予想されるため、そのような状況下でいかに抑制していくかが課題とな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81280</xdr:rowOff>
    </xdr:from>
    <xdr:to>
      <xdr:col>82</xdr:col>
      <xdr:colOff>107950</xdr:colOff>
      <xdr:row>14</xdr:row>
      <xdr:rowOff>145288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48158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81280</xdr:rowOff>
    </xdr:from>
    <xdr:to>
      <xdr:col>78</xdr:col>
      <xdr:colOff>69850</xdr:colOff>
      <xdr:row>14</xdr:row>
      <xdr:rowOff>154432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4815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66565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136144</xdr:rowOff>
    </xdr:from>
    <xdr:to>
      <xdr:col>73</xdr:col>
      <xdr:colOff>180975</xdr:colOff>
      <xdr:row>14</xdr:row>
      <xdr:rowOff>154432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5364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136144</xdr:rowOff>
    </xdr:from>
    <xdr:to>
      <xdr:col>69</xdr:col>
      <xdr:colOff>92075</xdr:colOff>
      <xdr:row>16</xdr:row>
      <xdr:rowOff>12700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536444"/>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158005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148861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94488</xdr:rowOff>
    </xdr:from>
    <xdr:to>
      <xdr:col>82</xdr:col>
      <xdr:colOff>158750</xdr:colOff>
      <xdr:row>15</xdr:row>
      <xdr:rowOff>24638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111015</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3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30480</xdr:rowOff>
    </xdr:from>
    <xdr:to>
      <xdr:col>78</xdr:col>
      <xdr:colOff>120650</xdr:colOff>
      <xdr:row>14</xdr:row>
      <xdr:rowOff>132080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142257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19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103632</xdr:rowOff>
    </xdr:from>
    <xdr:to>
      <xdr:col>74</xdr:col>
      <xdr:colOff>31750</xdr:colOff>
      <xdr:row>15</xdr:row>
      <xdr:rowOff>33782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43959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27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85344</xdr:rowOff>
    </xdr:from>
    <xdr:to>
      <xdr:col>69</xdr:col>
      <xdr:colOff>142875</xdr:colOff>
      <xdr:row>15</xdr:row>
      <xdr:rowOff>15494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25671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5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となった。類似団体平均を下回っているが、扶助費は法令に基づき支出する経費が多く、任意に削減することが困難である。市の単独事業の見直しなど、給付水準や給付と負担の関係について、引き続き幅広い議論が必要で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168910</xdr:rowOff>
    </xdr:from>
    <xdr:to>
      <xdr:col>24</xdr:col>
      <xdr:colOff>25400</xdr:colOff>
      <xdr:row>56</xdr:row>
      <xdr:rowOff>20320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5986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168910</xdr:rowOff>
    </xdr:from>
    <xdr:to>
      <xdr:col>19</xdr:col>
      <xdr:colOff>187325</xdr:colOff>
      <xdr:row>56</xdr:row>
      <xdr:rowOff>5080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598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xdr:rowOff>
    </xdr:from>
    <xdr:to>
      <xdr:col>15</xdr:col>
      <xdr:colOff>98425</xdr:colOff>
      <xdr:row>56</xdr:row>
      <xdr:rowOff>50800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606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71137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20320</xdr:rowOff>
    </xdr:from>
    <xdr:to>
      <xdr:col>11</xdr:col>
      <xdr:colOff>9525</xdr:colOff>
      <xdr:row>56</xdr:row>
      <xdr:rowOff>50800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621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116857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78757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140970</xdr:rowOff>
    </xdr:from>
    <xdr:to>
      <xdr:col>24</xdr:col>
      <xdr:colOff>76200</xdr:colOff>
      <xdr:row>56</xdr:row>
      <xdr:rowOff>71120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157497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118110</xdr:rowOff>
    </xdr:from>
    <xdr:to>
      <xdr:col>20</xdr:col>
      <xdr:colOff>38100</xdr:colOff>
      <xdr:row>56</xdr:row>
      <xdr:rowOff>48260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58437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125730</xdr:rowOff>
    </xdr:from>
    <xdr:to>
      <xdr:col>15</xdr:col>
      <xdr:colOff>149225</xdr:colOff>
      <xdr:row>56</xdr:row>
      <xdr:rowOff>55880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66057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140970</xdr:rowOff>
    </xdr:from>
    <xdr:to>
      <xdr:col>6</xdr:col>
      <xdr:colOff>171450</xdr:colOff>
      <xdr:row>56</xdr:row>
      <xdr:rowOff>71120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81297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％となっており、類似団体平均を下回っている。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44450</xdr:rowOff>
    </xdr:from>
    <xdr:to>
      <xdr:col>82</xdr:col>
      <xdr:colOff>107950</xdr:colOff>
      <xdr:row>57</xdr:row>
      <xdr:rowOff>82550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817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44450</xdr:rowOff>
    </xdr:from>
    <xdr:to>
      <xdr:col>78</xdr:col>
      <xdr:colOff>69850</xdr:colOff>
      <xdr:row>57</xdr:row>
      <xdr:rowOff>133350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817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57150</xdr:rowOff>
    </xdr:from>
    <xdr:to>
      <xdr:col>73</xdr:col>
      <xdr:colOff>180975</xdr:colOff>
      <xdr:row>57</xdr:row>
      <xdr:rowOff>133350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829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19050</xdr:rowOff>
    </xdr:from>
    <xdr:to>
      <xdr:col>69</xdr:col>
      <xdr:colOff>92075</xdr:colOff>
      <xdr:row>57</xdr:row>
      <xdr:rowOff>57150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79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3827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31750</xdr:rowOff>
    </xdr:from>
    <xdr:to>
      <xdr:col>82</xdr:col>
      <xdr:colOff>158750</xdr:colOff>
      <xdr:row>57</xdr:row>
      <xdr:rowOff>133350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48277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165100</xdr:rowOff>
    </xdr:from>
    <xdr:to>
      <xdr:col>78</xdr:col>
      <xdr:colOff>120650</xdr:colOff>
      <xdr:row>57</xdr:row>
      <xdr:rowOff>95250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105427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82550</xdr:rowOff>
    </xdr:from>
    <xdr:to>
      <xdr:col>74</xdr:col>
      <xdr:colOff>31750</xdr:colOff>
      <xdr:row>58</xdr:row>
      <xdr:rowOff>12700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22877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6350</xdr:rowOff>
    </xdr:from>
    <xdr:to>
      <xdr:col>69</xdr:col>
      <xdr:colOff>142875</xdr:colOff>
      <xdr:row>57</xdr:row>
      <xdr:rowOff>107950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118127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139700</xdr:rowOff>
    </xdr:from>
    <xdr:to>
      <xdr:col>65</xdr:col>
      <xdr:colOff>53975</xdr:colOff>
      <xdr:row>57</xdr:row>
      <xdr:rowOff>69850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80027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が類似団体平均を上回っているのは、ごみ処理、消防、福祉等の事務を一部事務組合で行っており、負担金の割合が高いことが主要因である。一部事務組合の運営も視野に入れた財政運営が求められ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37846</xdr:rowOff>
    </xdr:from>
    <xdr:to>
      <xdr:col>82</xdr:col>
      <xdr:colOff>107950</xdr:colOff>
      <xdr:row>37</xdr:row>
      <xdr:rowOff>83566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38149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83566</xdr:rowOff>
    </xdr:from>
    <xdr:to>
      <xdr:col>78</xdr:col>
      <xdr:colOff>69850</xdr:colOff>
      <xdr:row>37</xdr:row>
      <xdr:rowOff>124714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4272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124714</xdr:rowOff>
    </xdr:from>
    <xdr:to>
      <xdr:col>73</xdr:col>
      <xdr:colOff>180975</xdr:colOff>
      <xdr:row>37</xdr:row>
      <xdr:rowOff>156718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4683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143002</xdr:rowOff>
    </xdr:from>
    <xdr:to>
      <xdr:col>69</xdr:col>
      <xdr:colOff>92075</xdr:colOff>
      <xdr:row>37</xdr:row>
      <xdr:rowOff>156718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4866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130573</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32766</xdr:rowOff>
    </xdr:from>
    <xdr:to>
      <xdr:col>78</xdr:col>
      <xdr:colOff>120650</xdr:colOff>
      <xdr:row>37</xdr:row>
      <xdr:rowOff>134366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119143</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73914</xdr:rowOff>
    </xdr:from>
    <xdr:to>
      <xdr:col>74</xdr:col>
      <xdr:colOff>31750</xdr:colOff>
      <xdr:row>38</xdr:row>
      <xdr:rowOff>4064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160291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105918</xdr:rowOff>
    </xdr:from>
    <xdr:to>
      <xdr:col>69</xdr:col>
      <xdr:colOff>142875</xdr:colOff>
      <xdr:row>38</xdr:row>
      <xdr:rowOff>36068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20845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92202</xdr:rowOff>
    </xdr:from>
    <xdr:to>
      <xdr:col>65</xdr:col>
      <xdr:colOff>53975</xdr:colOff>
      <xdr:row>38</xdr:row>
      <xdr:rowOff>22352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7129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となった。中学校給食関連事業などに係る借入の本格償還が始まったことにより分子である経常経費充当一般財源が増加ことが比率増加の要因である。今後は新庁舎等建設事業などに係る地方債の償還が本格化する見通しであることから、普通建設事業を行う場合は、特定財源の確保などを行い、地方債の新規発行を抑制する必要があ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56135</xdr:rowOff>
    </xdr:from>
    <xdr:to>
      <xdr:col>24</xdr:col>
      <xdr:colOff>25400</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257785"/>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56135</xdr:rowOff>
    </xdr:from>
    <xdr:to>
      <xdr:col>19</xdr:col>
      <xdr:colOff>187325</xdr:colOff>
      <xdr:row>77</xdr:row>
      <xdr:rowOff>60706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2577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33274</xdr:rowOff>
    </xdr:from>
    <xdr:to>
      <xdr:col>15</xdr:col>
      <xdr:colOff>98425</xdr:colOff>
      <xdr:row>77</xdr:row>
      <xdr:rowOff>60706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2349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33274</xdr:rowOff>
    </xdr:from>
    <xdr:to>
      <xdr:col>11</xdr:col>
      <xdr:colOff>9525</xdr:colOff>
      <xdr:row>77</xdr:row>
      <xdr:rowOff>33274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234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162577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5335</xdr:rowOff>
    </xdr:from>
    <xdr:to>
      <xdr:col>20</xdr:col>
      <xdr:colOff>38100</xdr:colOff>
      <xdr:row>77</xdr:row>
      <xdr:rowOff>106935</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9906</xdr:rowOff>
    </xdr:from>
    <xdr:to>
      <xdr:col>15</xdr:col>
      <xdr:colOff>149225</xdr:colOff>
      <xdr:row>77</xdr:row>
      <xdr:rowOff>111506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153924</xdr:rowOff>
    </xdr:from>
    <xdr:to>
      <xdr:col>11</xdr:col>
      <xdr:colOff>60325</xdr:colOff>
      <xdr:row>77</xdr:row>
      <xdr:rowOff>84074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94251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153924</xdr:rowOff>
    </xdr:from>
    <xdr:to>
      <xdr:col>6</xdr:col>
      <xdr:colOff>171450</xdr:colOff>
      <xdr:row>77</xdr:row>
      <xdr:rowOff>84074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94251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公債費以外の経常収支比率は、前年度より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74.1</a:t>
          </a:r>
          <a:r>
            <a:rPr kumimoji="1" lang="ja-JP" altLang="en-US" sz="1300">
              <a:latin typeface="ＭＳ Ｐゴシック" panose="020B0600070205080204" pitchFamily="50" charset="-128"/>
              <a:ea typeface="ＭＳ Ｐゴシック" panose="020B0600070205080204" pitchFamily="50" charset="-128"/>
            </a:rPr>
            <a:t>％となっている。物件費や扶助費など分子である経常経費充当一般財源が増加した以上に、地方交付税など分母である経常一般財源が増加したことが比率減少の要因である。今後、引き続き扶助費の伸びが見込まれる中、各性質別歳出をいかに抑制していくかが重要とな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75565</xdr:rowOff>
    </xdr:from>
    <xdr:to>
      <xdr:col>82</xdr:col>
      <xdr:colOff>107950</xdr:colOff>
      <xdr:row>75</xdr:row>
      <xdr:rowOff>155575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5671800" y="12934315"/>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36847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67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155575</xdr:rowOff>
    </xdr:from>
    <xdr:to>
      <xdr:col>78</xdr:col>
      <xdr:colOff>69850</xdr:colOff>
      <xdr:row>77</xdr:row>
      <xdr:rowOff>46989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014325"/>
          <a:ext cx="889000" cy="23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6986</xdr:rowOff>
    </xdr:from>
    <xdr:to>
      <xdr:col>73</xdr:col>
      <xdr:colOff>180975</xdr:colOff>
      <xdr:row>77</xdr:row>
      <xdr:rowOff>46989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32086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6986</xdr:rowOff>
    </xdr:from>
    <xdr:to>
      <xdr:col>69</xdr:col>
      <xdr:colOff>92075</xdr:colOff>
      <xdr:row>77</xdr:row>
      <xdr:rowOff>121286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004800" y="1320863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24765</xdr:rowOff>
    </xdr:from>
    <xdr:to>
      <xdr:col>82</xdr:col>
      <xdr:colOff>158750</xdr:colOff>
      <xdr:row>75</xdr:row>
      <xdr:rowOff>126365</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41292</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72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104775</xdr:rowOff>
    </xdr:from>
    <xdr:to>
      <xdr:col>78</xdr:col>
      <xdr:colOff>120650</xdr:colOff>
      <xdr:row>76</xdr:row>
      <xdr:rowOff>34925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29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19702</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049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167639</xdr:rowOff>
    </xdr:from>
    <xdr:to>
      <xdr:col>74</xdr:col>
      <xdr:colOff>31750</xdr:colOff>
      <xdr:row>77</xdr:row>
      <xdr:rowOff>97789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127636</xdr:rowOff>
    </xdr:from>
    <xdr:to>
      <xdr:col>69</xdr:col>
      <xdr:colOff>142875</xdr:colOff>
      <xdr:row>77</xdr:row>
      <xdr:rowOff>57786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1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42563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24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70486</xdr:rowOff>
    </xdr:from>
    <xdr:to>
      <xdr:col>65</xdr:col>
      <xdr:colOff>53975</xdr:colOff>
      <xdr:row>78</xdr:row>
      <xdr:rowOff>636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2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156863</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35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京都府長岡京市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14862</xdr:rowOff>
    </xdr:from>
    <xdr:to>
      <xdr:col>29</xdr:col>
      <xdr:colOff>127000</xdr:colOff>
      <xdr:row>18</xdr:row>
      <xdr:rowOff>36336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3148587"/>
          <a:ext cx="647700" cy="21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21113</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3154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14862</xdr:rowOff>
    </xdr:from>
    <xdr:to>
      <xdr:col>26</xdr:col>
      <xdr:colOff>50800</xdr:colOff>
      <xdr:row>18</xdr:row>
      <xdr:rowOff>33607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148587"/>
          <a:ext cx="698500" cy="18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87115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22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33607</xdr:rowOff>
    </xdr:from>
    <xdr:to>
      <xdr:col>22</xdr:col>
      <xdr:colOff>114300</xdr:colOff>
      <xdr:row>18</xdr:row>
      <xdr:rowOff>82128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167332"/>
          <a:ext cx="698500" cy="48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108075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24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77956</xdr:rowOff>
    </xdr:from>
    <xdr:to>
      <xdr:col>18</xdr:col>
      <xdr:colOff>177800</xdr:colOff>
      <xdr:row>18</xdr:row>
      <xdr:rowOff>82128</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3211681"/>
          <a:ext cx="698500" cy="4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133164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26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146794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28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156986</xdr:rowOff>
    </xdr:from>
    <xdr:to>
      <xdr:col>29</xdr:col>
      <xdr:colOff>177800</xdr:colOff>
      <xdr:row>18</xdr:row>
      <xdr:rowOff>87136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119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2063</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96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135512</xdr:rowOff>
    </xdr:from>
    <xdr:to>
      <xdr:col>26</xdr:col>
      <xdr:colOff>101600</xdr:colOff>
      <xdr:row>18</xdr:row>
      <xdr:rowOff>65662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097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75839</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86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154257</xdr:rowOff>
    </xdr:from>
    <xdr:to>
      <xdr:col>22</xdr:col>
      <xdr:colOff>165100</xdr:colOff>
      <xdr:row>18</xdr:row>
      <xdr:rowOff>84407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116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94584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885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31328</xdr:rowOff>
    </xdr:from>
    <xdr:to>
      <xdr:col>19</xdr:col>
      <xdr:colOff>38100</xdr:colOff>
      <xdr:row>18</xdr:row>
      <xdr:rowOff>132928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165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143105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933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27156</xdr:rowOff>
    </xdr:from>
    <xdr:to>
      <xdr:col>15</xdr:col>
      <xdr:colOff>101600</xdr:colOff>
      <xdr:row>18</xdr:row>
      <xdr:rowOff>128756</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160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138933</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92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158645</xdr:rowOff>
    </xdr:from>
    <xdr:to>
      <xdr:col>29</xdr:col>
      <xdr:colOff>127000</xdr:colOff>
      <xdr:row>36</xdr:row>
      <xdr:rowOff>163772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5003800" y="7111895"/>
          <a:ext cx="647700" cy="5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156881</xdr:rowOff>
    </xdr:from>
    <xdr:to>
      <xdr:col>26</xdr:col>
      <xdr:colOff>50800</xdr:colOff>
      <xdr:row>36</xdr:row>
      <xdr:rowOff>163772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4305300" y="7110131"/>
          <a:ext cx="698500" cy="6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156881</xdr:rowOff>
    </xdr:from>
    <xdr:to>
      <xdr:col>22</xdr:col>
      <xdr:colOff>114300</xdr:colOff>
      <xdr:row>37</xdr:row>
      <xdr:rowOff>17468</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3606800" y="7110131"/>
          <a:ext cx="698500" cy="32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7645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61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17468</xdr:rowOff>
    </xdr:from>
    <xdr:to>
      <xdr:col>18</xdr:col>
      <xdr:colOff>177800</xdr:colOff>
      <xdr:row>37</xdr:row>
      <xdr:rowOff>146529</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flipV="1">
          <a:off x="2908300" y="7142168"/>
          <a:ext cx="698500" cy="129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22013</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107845</xdr:rowOff>
    </xdr:from>
    <xdr:to>
      <xdr:col>29</xdr:col>
      <xdr:colOff>177800</xdr:colOff>
      <xdr:row>37</xdr:row>
      <xdr:rowOff>37995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7061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79922</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7033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112972</xdr:rowOff>
    </xdr:from>
    <xdr:to>
      <xdr:col>26</xdr:col>
      <xdr:colOff>101600</xdr:colOff>
      <xdr:row>37</xdr:row>
      <xdr:rowOff>43122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7066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27899</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7152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106081</xdr:rowOff>
    </xdr:from>
    <xdr:to>
      <xdr:col>22</xdr:col>
      <xdr:colOff>165100</xdr:colOff>
      <xdr:row>37</xdr:row>
      <xdr:rowOff>36231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7059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21008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7145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138118</xdr:rowOff>
    </xdr:from>
    <xdr:to>
      <xdr:col>19</xdr:col>
      <xdr:colOff>38100</xdr:colOff>
      <xdr:row>37</xdr:row>
      <xdr:rowOff>68268</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7091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53045</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7177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95729</xdr:rowOff>
    </xdr:from>
    <xdr:to>
      <xdr:col>15</xdr:col>
      <xdr:colOff>101600</xdr:colOff>
      <xdr:row>37</xdr:row>
      <xdr:rowOff>197329</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7220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182106</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7306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京都府長岡京市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81,946
81,146
19.17
40,524,004
38,366,118
1,819,949
17,955,590
36,175,963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111068</xdr:rowOff>
    </xdr:from>
    <xdr:to>
      <xdr:col>24</xdr:col>
      <xdr:colOff>63500</xdr:colOff>
      <xdr:row>36</xdr:row>
      <xdr:rowOff>160636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283268"/>
          <a:ext cx="838200" cy="4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48607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9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111068</xdr:rowOff>
    </xdr:from>
    <xdr:to>
      <xdr:col>19</xdr:col>
      <xdr:colOff>177800</xdr:colOff>
      <xdr:row>36</xdr:row>
      <xdr:rowOff>116745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83268"/>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149401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116745</xdr:rowOff>
    </xdr:from>
    <xdr:to>
      <xdr:col>15</xdr:col>
      <xdr:colOff>50800</xdr:colOff>
      <xdr:row>37</xdr:row>
      <xdr:rowOff>5055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88945"/>
          <a:ext cx="889000" cy="5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10545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5055</xdr:rowOff>
    </xdr:from>
    <xdr:to>
      <xdr:col>10</xdr:col>
      <xdr:colOff>114300</xdr:colOff>
      <xdr:row>37</xdr:row>
      <xdr:rowOff>29591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48705"/>
          <a:ext cx="889000" cy="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91063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102665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109836</xdr:rowOff>
    </xdr:from>
    <xdr:to>
      <xdr:col>24</xdr:col>
      <xdr:colOff>114300</xdr:colOff>
      <xdr:row>37</xdr:row>
      <xdr:rowOff>39986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8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88263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6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60268</xdr:rowOff>
    </xdr:from>
    <xdr:to>
      <xdr:col>20</xdr:col>
      <xdr:colOff>38100</xdr:colOff>
      <xdr:row>36</xdr:row>
      <xdr:rowOff>161868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3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152995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2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65945</xdr:rowOff>
    </xdr:from>
    <xdr:to>
      <xdr:col>15</xdr:col>
      <xdr:colOff>101600</xdr:colOff>
      <xdr:row>36</xdr:row>
      <xdr:rowOff>167545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3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158672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3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125705</xdr:rowOff>
    </xdr:from>
    <xdr:to>
      <xdr:col>10</xdr:col>
      <xdr:colOff>165100</xdr:colOff>
      <xdr:row>37</xdr:row>
      <xdr:rowOff>55855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9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72382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7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150241</xdr:rowOff>
    </xdr:from>
    <xdr:to>
      <xdr:col>6</xdr:col>
      <xdr:colOff>38100</xdr:colOff>
      <xdr:row>37</xdr:row>
      <xdr:rowOff>80391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2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96918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166991</xdr:rowOff>
    </xdr:from>
    <xdr:to>
      <xdr:col>24</xdr:col>
      <xdr:colOff>63500</xdr:colOff>
      <xdr:row>58</xdr:row>
      <xdr:rowOff>42164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39641"/>
          <a:ext cx="838200" cy="4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42164</xdr:rowOff>
    </xdr:from>
    <xdr:to>
      <xdr:col>19</xdr:col>
      <xdr:colOff>177800</xdr:colOff>
      <xdr:row>58</xdr:row>
      <xdr:rowOff>62401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86264"/>
          <a:ext cx="889000" cy="2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62401</xdr:rowOff>
    </xdr:from>
    <xdr:to>
      <xdr:col>15</xdr:col>
      <xdr:colOff>50800</xdr:colOff>
      <xdr:row>58</xdr:row>
      <xdr:rowOff>141703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06501"/>
          <a:ext cx="889000" cy="7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18976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141703</xdr:rowOff>
    </xdr:from>
    <xdr:to>
      <xdr:col>10</xdr:col>
      <xdr:colOff>114300</xdr:colOff>
      <xdr:row>58</xdr:row>
      <xdr:rowOff>153274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85803"/>
          <a:ext cx="889000" cy="1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71369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103874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116191</xdr:rowOff>
    </xdr:from>
    <xdr:to>
      <xdr:col>24</xdr:col>
      <xdr:colOff>114300</xdr:colOff>
      <xdr:row>58</xdr:row>
      <xdr:rowOff>46341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8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31118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0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162814</xdr:rowOff>
    </xdr:from>
    <xdr:to>
      <xdr:col>20</xdr:col>
      <xdr:colOff>38100</xdr:colOff>
      <xdr:row>58</xdr:row>
      <xdr:rowOff>92964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3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84091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2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11601</xdr:rowOff>
    </xdr:from>
    <xdr:to>
      <xdr:col>15</xdr:col>
      <xdr:colOff>101600</xdr:colOff>
      <xdr:row>58</xdr:row>
      <xdr:rowOff>113201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5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104328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4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90903</xdr:rowOff>
    </xdr:from>
    <xdr:to>
      <xdr:col>10</xdr:col>
      <xdr:colOff>165100</xdr:colOff>
      <xdr:row>59</xdr:row>
      <xdr:rowOff>21053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3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12180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2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102474</xdr:rowOff>
    </xdr:from>
    <xdr:to>
      <xdr:col>6</xdr:col>
      <xdr:colOff>38100</xdr:colOff>
      <xdr:row>59</xdr:row>
      <xdr:rowOff>32624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4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23751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3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148540</xdr:rowOff>
    </xdr:from>
    <xdr:to>
      <xdr:col>24</xdr:col>
      <xdr:colOff>63500</xdr:colOff>
      <xdr:row>78</xdr:row>
      <xdr:rowOff>153493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21640"/>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144614</xdr:rowOff>
    </xdr:from>
    <xdr:to>
      <xdr:col>19</xdr:col>
      <xdr:colOff>177800</xdr:colOff>
      <xdr:row>78</xdr:row>
      <xdr:rowOff>153493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17714"/>
          <a:ext cx="889000" cy="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144614</xdr:rowOff>
    </xdr:from>
    <xdr:to>
      <xdr:col>15</xdr:col>
      <xdr:colOff>50800</xdr:colOff>
      <xdr:row>78</xdr:row>
      <xdr:rowOff>163361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17714"/>
          <a:ext cx="889000" cy="1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158102</xdr:rowOff>
    </xdr:from>
    <xdr:to>
      <xdr:col>10</xdr:col>
      <xdr:colOff>114300</xdr:colOff>
      <xdr:row>78</xdr:row>
      <xdr:rowOff>163361</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31202"/>
          <a:ext cx="8890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97740</xdr:rowOff>
    </xdr:from>
    <xdr:to>
      <xdr:col>24</xdr:col>
      <xdr:colOff>114300</xdr:colOff>
      <xdr:row>79</xdr:row>
      <xdr:rowOff>27890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7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12667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8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102693</xdr:rowOff>
    </xdr:from>
    <xdr:to>
      <xdr:col>20</xdr:col>
      <xdr:colOff>38100</xdr:colOff>
      <xdr:row>79</xdr:row>
      <xdr:rowOff>32843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7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23970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6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93814</xdr:rowOff>
    </xdr:from>
    <xdr:to>
      <xdr:col>15</xdr:col>
      <xdr:colOff>101600</xdr:colOff>
      <xdr:row>79</xdr:row>
      <xdr:rowOff>23964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6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15091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5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112561</xdr:rowOff>
    </xdr:from>
    <xdr:to>
      <xdr:col>10</xdr:col>
      <xdr:colOff>165100</xdr:colOff>
      <xdr:row>79</xdr:row>
      <xdr:rowOff>42711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8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33838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78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107302</xdr:rowOff>
    </xdr:from>
    <xdr:to>
      <xdr:col>6</xdr:col>
      <xdr:colOff>38100</xdr:colOff>
      <xdr:row>79</xdr:row>
      <xdr:rowOff>37452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8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28579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7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61682</xdr:rowOff>
    </xdr:from>
    <xdr:to>
      <xdr:col>24</xdr:col>
      <xdr:colOff>63500</xdr:colOff>
      <xdr:row>95</xdr:row>
      <xdr:rowOff>126605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349432"/>
          <a:ext cx="838200" cy="6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125500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413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61682</xdr:rowOff>
    </xdr:from>
    <xdr:to>
      <xdr:col>19</xdr:col>
      <xdr:colOff>177800</xdr:colOff>
      <xdr:row>97</xdr:row>
      <xdr:rowOff>3378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349432"/>
          <a:ext cx="889000" cy="28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3378</xdr:rowOff>
    </xdr:from>
    <xdr:to>
      <xdr:col>15</xdr:col>
      <xdr:colOff>50800</xdr:colOff>
      <xdr:row>97</xdr:row>
      <xdr:rowOff>60257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634028"/>
          <a:ext cx="889000" cy="5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67646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60257</xdr:rowOff>
    </xdr:from>
    <xdr:to>
      <xdr:col>10</xdr:col>
      <xdr:colOff>114300</xdr:colOff>
      <xdr:row>97</xdr:row>
      <xdr:rowOff>151892</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690907"/>
          <a:ext cx="889000" cy="9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787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75805</xdr:rowOff>
    </xdr:from>
    <xdr:to>
      <xdr:col>24</xdr:col>
      <xdr:colOff>114300</xdr:colOff>
      <xdr:row>96</xdr:row>
      <xdr:rowOff>5955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6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98682</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214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10882</xdr:rowOff>
    </xdr:from>
    <xdr:to>
      <xdr:col>20</xdr:col>
      <xdr:colOff>38100</xdr:colOff>
      <xdr:row>95</xdr:row>
      <xdr:rowOff>112482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2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103609</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391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124028</xdr:rowOff>
    </xdr:from>
    <xdr:to>
      <xdr:col>15</xdr:col>
      <xdr:colOff>101600</xdr:colOff>
      <xdr:row>97</xdr:row>
      <xdr:rowOff>54178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58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45305</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675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9457</xdr:rowOff>
    </xdr:from>
    <xdr:to>
      <xdr:col>10</xdr:col>
      <xdr:colOff>165100</xdr:colOff>
      <xdr:row>97</xdr:row>
      <xdr:rowOff>111057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64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102184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73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101092</xdr:rowOff>
    </xdr:from>
    <xdr:to>
      <xdr:col>6</xdr:col>
      <xdr:colOff>38100</xdr:colOff>
      <xdr:row>98</xdr:row>
      <xdr:rowOff>31242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3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22369</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82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2451</xdr:rowOff>
    </xdr:from>
    <xdr:to>
      <xdr:col>54</xdr:col>
      <xdr:colOff>189865</xdr:colOff>
      <xdr:row>39</xdr:row>
      <xdr:rowOff>103035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45951"/>
          <a:ext cx="1270" cy="164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106862</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103035</xdr:rowOff>
    </xdr:from>
    <xdr:to>
      <xdr:col>55</xdr:col>
      <xdr:colOff>88900</xdr:colOff>
      <xdr:row>39</xdr:row>
      <xdr:rowOff>103035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8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120578</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2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2451</xdr:rowOff>
    </xdr:from>
    <xdr:to>
      <xdr:col>55</xdr:col>
      <xdr:colOff>88900</xdr:colOff>
      <xdr:row>30</xdr:row>
      <xdr:rowOff>2451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4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16510</xdr:rowOff>
    </xdr:from>
    <xdr:to>
      <xdr:col>55</xdr:col>
      <xdr:colOff>0</xdr:colOff>
      <xdr:row>37</xdr:row>
      <xdr:rowOff>100127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360160"/>
          <a:ext cx="838200" cy="8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143476</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15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165049</xdr:rowOff>
    </xdr:from>
    <xdr:to>
      <xdr:col>55</xdr:col>
      <xdr:colOff>50800</xdr:colOff>
      <xdr:row>37</xdr:row>
      <xdr:rowOff>95199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8077</xdr:rowOff>
    </xdr:from>
    <xdr:to>
      <xdr:col>50</xdr:col>
      <xdr:colOff>114300</xdr:colOff>
      <xdr:row>37</xdr:row>
      <xdr:rowOff>100127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151577"/>
          <a:ext cx="889000" cy="129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59868</xdr:rowOff>
    </xdr:from>
    <xdr:to>
      <xdr:col>50</xdr:col>
      <xdr:colOff>165100</xdr:colOff>
      <xdr:row>37</xdr:row>
      <xdr:rowOff>161468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152595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4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8077</xdr:rowOff>
    </xdr:from>
    <xdr:to>
      <xdr:col>45</xdr:col>
      <xdr:colOff>177800</xdr:colOff>
      <xdr:row>37</xdr:row>
      <xdr:rowOff>136195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151577"/>
          <a:ext cx="889000" cy="132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126238</xdr:rowOff>
    </xdr:from>
    <xdr:to>
      <xdr:col>46</xdr:col>
      <xdr:colOff>38100</xdr:colOff>
      <xdr:row>30</xdr:row>
      <xdr:rowOff>56388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09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72915</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487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136195</xdr:rowOff>
    </xdr:from>
    <xdr:to>
      <xdr:col>41</xdr:col>
      <xdr:colOff>50800</xdr:colOff>
      <xdr:row>37</xdr:row>
      <xdr:rowOff>163296</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479845"/>
          <a:ext cx="889000" cy="2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157531</xdr:rowOff>
    </xdr:from>
    <xdr:to>
      <xdr:col>41</xdr:col>
      <xdr:colOff>101600</xdr:colOff>
      <xdr:row>38</xdr:row>
      <xdr:rowOff>87681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78808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9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37656</xdr:rowOff>
    </xdr:from>
    <xdr:to>
      <xdr:col>36</xdr:col>
      <xdr:colOff>165100</xdr:colOff>
      <xdr:row>38</xdr:row>
      <xdr:rowOff>139256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5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130383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4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137160</xdr:rowOff>
    </xdr:from>
    <xdr:to>
      <xdr:col>55</xdr:col>
      <xdr:colOff>50800</xdr:colOff>
      <xdr:row>37</xdr:row>
      <xdr:rowOff>67310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160037</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6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49327</xdr:rowOff>
    </xdr:from>
    <xdr:to>
      <xdr:col>50</xdr:col>
      <xdr:colOff>165100</xdr:colOff>
      <xdr:row>37</xdr:row>
      <xdr:rowOff>150927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39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167454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16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128727</xdr:rowOff>
    </xdr:from>
    <xdr:to>
      <xdr:col>46</xdr:col>
      <xdr:colOff>38100</xdr:colOff>
      <xdr:row>30</xdr:row>
      <xdr:rowOff>58877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10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50004</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193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85395</xdr:rowOff>
    </xdr:from>
    <xdr:to>
      <xdr:col>41</xdr:col>
      <xdr:colOff>101600</xdr:colOff>
      <xdr:row>38</xdr:row>
      <xdr:rowOff>15545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32072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20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112497</xdr:rowOff>
    </xdr:from>
    <xdr:to>
      <xdr:col>36</xdr:col>
      <xdr:colOff>165100</xdr:colOff>
      <xdr:row>38</xdr:row>
      <xdr:rowOff>42647</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5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59174</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23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67874</xdr:rowOff>
    </xdr:from>
    <xdr:to>
      <xdr:col>55</xdr:col>
      <xdr:colOff>0</xdr:colOff>
      <xdr:row>56</xdr:row>
      <xdr:rowOff>104107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497624"/>
          <a:ext cx="838200" cy="20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147528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748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104107</xdr:rowOff>
    </xdr:from>
    <xdr:to>
      <xdr:col>50</xdr:col>
      <xdr:colOff>114300</xdr:colOff>
      <xdr:row>57</xdr:row>
      <xdr:rowOff>97257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705307"/>
          <a:ext cx="889000" cy="16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79176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85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36213</xdr:rowOff>
    </xdr:from>
    <xdr:to>
      <xdr:col>45</xdr:col>
      <xdr:colOff>177800</xdr:colOff>
      <xdr:row>57</xdr:row>
      <xdr:rowOff>97257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808863"/>
          <a:ext cx="889000" cy="6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108097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53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36213</xdr:rowOff>
    </xdr:from>
    <xdr:to>
      <xdr:col>41</xdr:col>
      <xdr:colOff>50800</xdr:colOff>
      <xdr:row>57</xdr:row>
      <xdr:rowOff>96266</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808863"/>
          <a:ext cx="889000" cy="6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81897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85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135140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17074</xdr:rowOff>
    </xdr:from>
    <xdr:to>
      <xdr:col>55</xdr:col>
      <xdr:colOff>50800</xdr:colOff>
      <xdr:row>55</xdr:row>
      <xdr:rowOff>118674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4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39951</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29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53307</xdr:rowOff>
    </xdr:from>
    <xdr:to>
      <xdr:col>50</xdr:col>
      <xdr:colOff>165100</xdr:colOff>
      <xdr:row>56</xdr:row>
      <xdr:rowOff>154907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65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171434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42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46457</xdr:rowOff>
    </xdr:from>
    <xdr:to>
      <xdr:col>46</xdr:col>
      <xdr:colOff>38100</xdr:colOff>
      <xdr:row>57</xdr:row>
      <xdr:rowOff>148057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81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139184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91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156863</xdr:rowOff>
    </xdr:from>
    <xdr:to>
      <xdr:col>41</xdr:col>
      <xdr:colOff>101600</xdr:colOff>
      <xdr:row>57</xdr:row>
      <xdr:rowOff>87013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75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103540</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53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45466</xdr:rowOff>
    </xdr:from>
    <xdr:to>
      <xdr:col>36</xdr:col>
      <xdr:colOff>165100</xdr:colOff>
      <xdr:row>57</xdr:row>
      <xdr:rowOff>147066</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81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138193</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91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7189</xdr:rowOff>
    </xdr:from>
    <xdr:to>
      <xdr:col>55</xdr:col>
      <xdr:colOff>0</xdr:colOff>
      <xdr:row>79</xdr:row>
      <xdr:rowOff>27051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3551739"/>
          <a:ext cx="838200" cy="1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6299</xdr:rowOff>
    </xdr:from>
    <xdr:to>
      <xdr:col>50</xdr:col>
      <xdr:colOff>114300</xdr:colOff>
      <xdr:row>79</xdr:row>
      <xdr:rowOff>27051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550849"/>
          <a:ext cx="889000" cy="2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68453</xdr:rowOff>
    </xdr:from>
    <xdr:to>
      <xdr:col>45</xdr:col>
      <xdr:colOff>177800</xdr:colOff>
      <xdr:row>79</xdr:row>
      <xdr:rowOff>6299</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270103"/>
          <a:ext cx="889000" cy="28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145508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64109</xdr:rowOff>
    </xdr:from>
    <xdr:to>
      <xdr:col>41</xdr:col>
      <xdr:colOff>50800</xdr:colOff>
      <xdr:row>77</xdr:row>
      <xdr:rowOff>68453</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3265759"/>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84892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45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103446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127839</xdr:rowOff>
    </xdr:from>
    <xdr:to>
      <xdr:col>55</xdr:col>
      <xdr:colOff>50800</xdr:colOff>
      <xdr:row>79</xdr:row>
      <xdr:rowOff>57989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50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42766</xdr:rowOff>
    </xdr:from>
    <xdr:ext cx="469744"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41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147701</xdr:rowOff>
    </xdr:from>
    <xdr:to>
      <xdr:col>50</xdr:col>
      <xdr:colOff>165100</xdr:colOff>
      <xdr:row>79</xdr:row>
      <xdr:rowOff>77851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52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68978</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404428" y="1361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126949</xdr:rowOff>
    </xdr:from>
    <xdr:to>
      <xdr:col>46</xdr:col>
      <xdr:colOff>38100</xdr:colOff>
      <xdr:row>79</xdr:row>
      <xdr:rowOff>57099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50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48226</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515428" y="1359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17653</xdr:rowOff>
    </xdr:from>
    <xdr:to>
      <xdr:col>41</xdr:col>
      <xdr:colOff>101600</xdr:colOff>
      <xdr:row>77</xdr:row>
      <xdr:rowOff>119253</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21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135780</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299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13309</xdr:rowOff>
    </xdr:from>
    <xdr:to>
      <xdr:col>36</xdr:col>
      <xdr:colOff>165100</xdr:colOff>
      <xdr:row>77</xdr:row>
      <xdr:rowOff>114909</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21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131436</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83389</xdr:rowOff>
    </xdr:from>
    <xdr:to>
      <xdr:col>55</xdr:col>
      <xdr:colOff>0</xdr:colOff>
      <xdr:row>97</xdr:row>
      <xdr:rowOff>70765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199689"/>
          <a:ext cx="838200" cy="50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152633</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61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70765</xdr:rowOff>
    </xdr:from>
    <xdr:to>
      <xdr:col>50</xdr:col>
      <xdr:colOff>114300</xdr:colOff>
      <xdr:row>98</xdr:row>
      <xdr:rowOff>52006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701415"/>
          <a:ext cx="889000" cy="15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52006</xdr:rowOff>
    </xdr:from>
    <xdr:to>
      <xdr:col>45</xdr:col>
      <xdr:colOff>177800</xdr:colOff>
      <xdr:row>98</xdr:row>
      <xdr:rowOff>85750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854106"/>
          <a:ext cx="889000" cy="3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118560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4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85750</xdr:rowOff>
    </xdr:from>
    <xdr:to>
      <xdr:col>41</xdr:col>
      <xdr:colOff>50800</xdr:colOff>
      <xdr:row>98</xdr:row>
      <xdr:rowOff>103518</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887850"/>
          <a:ext cx="889000" cy="1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153280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6684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32589</xdr:rowOff>
    </xdr:from>
    <xdr:to>
      <xdr:col>55</xdr:col>
      <xdr:colOff>50800</xdr:colOff>
      <xdr:row>94</xdr:row>
      <xdr:rowOff>134189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14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55466</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00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19965</xdr:rowOff>
    </xdr:from>
    <xdr:to>
      <xdr:col>50</xdr:col>
      <xdr:colOff>165100</xdr:colOff>
      <xdr:row>97</xdr:row>
      <xdr:rowOff>121565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65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112692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74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1206</xdr:rowOff>
    </xdr:from>
    <xdr:to>
      <xdr:col>46</xdr:col>
      <xdr:colOff>38100</xdr:colOff>
      <xdr:row>98</xdr:row>
      <xdr:rowOff>102806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80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93933</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89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34950</xdr:rowOff>
    </xdr:from>
    <xdr:to>
      <xdr:col>41</xdr:col>
      <xdr:colOff>101600</xdr:colOff>
      <xdr:row>98</xdr:row>
      <xdr:rowOff>136550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83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127677</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92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52718</xdr:rowOff>
    </xdr:from>
    <xdr:to>
      <xdr:col>36</xdr:col>
      <xdr:colOff>165100</xdr:colOff>
      <xdr:row>98</xdr:row>
      <xdr:rowOff>154318</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85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145445</xdr:rowOff>
    </xdr:from>
    <xdr:ext cx="469744"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37428" y="16947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96495</xdr:rowOff>
    </xdr:from>
    <xdr:to>
      <xdr:col>76</xdr:col>
      <xdr:colOff>114300</xdr:colOff>
      <xdr:row>38</xdr:row>
      <xdr:rowOff>139700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611595"/>
          <a:ext cx="8890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57450</xdr:rowOff>
    </xdr:from>
    <xdr:to>
      <xdr:col>71</xdr:col>
      <xdr:colOff>177800</xdr:colOff>
      <xdr:row>38</xdr:row>
      <xdr:rowOff>96495</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572550"/>
          <a:ext cx="889000" cy="3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105869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6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45695</xdr:rowOff>
    </xdr:from>
    <xdr:to>
      <xdr:col>72</xdr:col>
      <xdr:colOff>38100</xdr:colOff>
      <xdr:row>38</xdr:row>
      <xdr:rowOff>147295</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56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138422</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4017" y="6653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6650</xdr:rowOff>
    </xdr:from>
    <xdr:to>
      <xdr:col>67</xdr:col>
      <xdr:colOff>101600</xdr:colOff>
      <xdr:row>38</xdr:row>
      <xdr:rowOff>108250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52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124777</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296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110782</xdr:rowOff>
    </xdr:from>
    <xdr:to>
      <xdr:col>85</xdr:col>
      <xdr:colOff>127000</xdr:colOff>
      <xdr:row>76</xdr:row>
      <xdr:rowOff>126327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140982"/>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126327</xdr:rowOff>
    </xdr:from>
    <xdr:to>
      <xdr:col>81</xdr:col>
      <xdr:colOff>50800</xdr:colOff>
      <xdr:row>76</xdr:row>
      <xdr:rowOff>150330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156527"/>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150330</xdr:rowOff>
    </xdr:from>
    <xdr:to>
      <xdr:col>76</xdr:col>
      <xdr:colOff>114300</xdr:colOff>
      <xdr:row>76</xdr:row>
      <xdr:rowOff>160286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180530"/>
          <a:ext cx="889000" cy="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167644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160286</xdr:rowOff>
    </xdr:from>
    <xdr:to>
      <xdr:col>71</xdr:col>
      <xdr:colOff>177800</xdr:colOff>
      <xdr:row>77</xdr:row>
      <xdr:rowOff>13436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190486"/>
          <a:ext cx="889000" cy="2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5580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59982</xdr:rowOff>
    </xdr:from>
    <xdr:to>
      <xdr:col>85</xdr:col>
      <xdr:colOff>177800</xdr:colOff>
      <xdr:row>76</xdr:row>
      <xdr:rowOff>161582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09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38409</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06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75527</xdr:rowOff>
    </xdr:from>
    <xdr:to>
      <xdr:col>81</xdr:col>
      <xdr:colOff>101600</xdr:colOff>
      <xdr:row>77</xdr:row>
      <xdr:rowOff>5677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10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168254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19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99530</xdr:rowOff>
    </xdr:from>
    <xdr:to>
      <xdr:col>76</xdr:col>
      <xdr:colOff>165100</xdr:colOff>
      <xdr:row>77</xdr:row>
      <xdr:rowOff>29680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1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20807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22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109486</xdr:rowOff>
    </xdr:from>
    <xdr:to>
      <xdr:col>72</xdr:col>
      <xdr:colOff>38100</xdr:colOff>
      <xdr:row>77</xdr:row>
      <xdr:rowOff>39636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3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30763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23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134086</xdr:rowOff>
    </xdr:from>
    <xdr:to>
      <xdr:col>67</xdr:col>
      <xdr:colOff>101600</xdr:colOff>
      <xdr:row>77</xdr:row>
      <xdr:rowOff>64236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55363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25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160922</xdr:rowOff>
    </xdr:from>
    <xdr:to>
      <xdr:col>85</xdr:col>
      <xdr:colOff>127000</xdr:colOff>
      <xdr:row>98</xdr:row>
      <xdr:rowOff>33579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791572"/>
          <a:ext cx="838200" cy="4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160922</xdr:rowOff>
    </xdr:from>
    <xdr:to>
      <xdr:col>81</xdr:col>
      <xdr:colOff>50800</xdr:colOff>
      <xdr:row>98</xdr:row>
      <xdr:rowOff>140360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791572"/>
          <a:ext cx="889000" cy="15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35661</xdr:rowOff>
    </xdr:from>
    <xdr:to>
      <xdr:col>76</xdr:col>
      <xdr:colOff>114300</xdr:colOff>
      <xdr:row>98</xdr:row>
      <xdr:rowOff>140360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837761"/>
          <a:ext cx="889000" cy="10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89171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5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35661</xdr:rowOff>
    </xdr:from>
    <xdr:to>
      <xdr:col>71</xdr:col>
      <xdr:colOff>177800</xdr:colOff>
      <xdr:row>98</xdr:row>
      <xdr:rowOff>103911</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837761"/>
          <a:ext cx="889000" cy="6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114774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1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146411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154229</xdr:rowOff>
    </xdr:from>
    <xdr:to>
      <xdr:col>85</xdr:col>
      <xdr:colOff>177800</xdr:colOff>
      <xdr:row>98</xdr:row>
      <xdr:rowOff>84379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78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132656</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76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110122</xdr:rowOff>
    </xdr:from>
    <xdr:to>
      <xdr:col>81</xdr:col>
      <xdr:colOff>101600</xdr:colOff>
      <xdr:row>98</xdr:row>
      <xdr:rowOff>40272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7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31399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83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89560</xdr:rowOff>
    </xdr:from>
    <xdr:to>
      <xdr:col>76</xdr:col>
      <xdr:colOff>165100</xdr:colOff>
      <xdr:row>99</xdr:row>
      <xdr:rowOff>19710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9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10837</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57428" y="1698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156311</xdr:rowOff>
    </xdr:from>
    <xdr:to>
      <xdr:col>72</xdr:col>
      <xdr:colOff>38100</xdr:colOff>
      <xdr:row>98</xdr:row>
      <xdr:rowOff>86461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7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102988</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56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53111</xdr:rowOff>
    </xdr:from>
    <xdr:to>
      <xdr:col>67</xdr:col>
      <xdr:colOff>101600</xdr:colOff>
      <xdr:row>98</xdr:row>
      <xdr:rowOff>154711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145838</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69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169091</xdr:rowOff>
    </xdr:from>
    <xdr:to>
      <xdr:col>116</xdr:col>
      <xdr:colOff>63500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512741"/>
          <a:ext cx="838200" cy="27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112758</xdr:rowOff>
    </xdr:from>
    <xdr:to>
      <xdr:col>111</xdr:col>
      <xdr:colOff>177800</xdr:colOff>
      <xdr:row>37</xdr:row>
      <xdr:rowOff>169091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284958"/>
          <a:ext cx="889000" cy="22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88554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60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97409</xdr:rowOff>
    </xdr:from>
    <xdr:to>
      <xdr:col>107</xdr:col>
      <xdr:colOff>50800</xdr:colOff>
      <xdr:row>36</xdr:row>
      <xdr:rowOff>112758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269609"/>
          <a:ext cx="8890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106679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62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37157</xdr:rowOff>
    </xdr:from>
    <xdr:to>
      <xdr:col>102</xdr:col>
      <xdr:colOff>114300</xdr:colOff>
      <xdr:row>36</xdr:row>
      <xdr:rowOff>97409</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209357"/>
          <a:ext cx="889000" cy="6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157787</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67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161053</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118292</xdr:rowOff>
    </xdr:from>
    <xdr:to>
      <xdr:col>112</xdr:col>
      <xdr:colOff>38100</xdr:colOff>
      <xdr:row>38</xdr:row>
      <xdr:rowOff>48442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46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64969</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23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61958</xdr:rowOff>
    </xdr:from>
    <xdr:to>
      <xdr:col>107</xdr:col>
      <xdr:colOff>101600</xdr:colOff>
      <xdr:row>36</xdr:row>
      <xdr:rowOff>163558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23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8635</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600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46609</xdr:rowOff>
    </xdr:from>
    <xdr:to>
      <xdr:col>102</xdr:col>
      <xdr:colOff>165100</xdr:colOff>
      <xdr:row>36</xdr:row>
      <xdr:rowOff>148209</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21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164736</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599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157807</xdr:rowOff>
    </xdr:from>
    <xdr:to>
      <xdr:col>98</xdr:col>
      <xdr:colOff>38100</xdr:colOff>
      <xdr:row>36</xdr:row>
      <xdr:rowOff>87957</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15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104484</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593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3721</xdr:rowOff>
    </xdr:from>
    <xdr:to>
      <xdr:col>116</xdr:col>
      <xdr:colOff>63500</xdr:colOff>
      <xdr:row>59</xdr:row>
      <xdr:rowOff>4293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19271"/>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165913</xdr:rowOff>
    </xdr:from>
    <xdr:to>
      <xdr:col>111</xdr:col>
      <xdr:colOff>177800</xdr:colOff>
      <xdr:row>59</xdr:row>
      <xdr:rowOff>3721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10013"/>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165151</xdr:rowOff>
    </xdr:from>
    <xdr:to>
      <xdr:col>107</xdr:col>
      <xdr:colOff>50800</xdr:colOff>
      <xdr:row>58</xdr:row>
      <xdr:rowOff>165913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0925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165151</xdr:rowOff>
    </xdr:from>
    <xdr:to>
      <xdr:col>102</xdr:col>
      <xdr:colOff>114300</xdr:colOff>
      <xdr:row>58</xdr:row>
      <xdr:rowOff>165494</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109251"/>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124943</xdr:rowOff>
    </xdr:from>
    <xdr:to>
      <xdr:col>116</xdr:col>
      <xdr:colOff>114300</xdr:colOff>
      <xdr:row>59</xdr:row>
      <xdr:rowOff>55093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64508</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08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124371</xdr:rowOff>
    </xdr:from>
    <xdr:to>
      <xdr:col>112</xdr:col>
      <xdr:colOff>38100</xdr:colOff>
      <xdr:row>59</xdr:row>
      <xdr:rowOff>54521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45648</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115113</xdr:rowOff>
    </xdr:from>
    <xdr:to>
      <xdr:col>107</xdr:col>
      <xdr:colOff>101600</xdr:colOff>
      <xdr:row>59</xdr:row>
      <xdr:rowOff>45263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5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36390</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5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114351</xdr:rowOff>
    </xdr:from>
    <xdr:to>
      <xdr:col>102</xdr:col>
      <xdr:colOff>165100</xdr:colOff>
      <xdr:row>59</xdr:row>
      <xdr:rowOff>44501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5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35628</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5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114694</xdr:rowOff>
    </xdr:from>
    <xdr:to>
      <xdr:col>98</xdr:col>
      <xdr:colOff>38100</xdr:colOff>
      <xdr:row>59</xdr:row>
      <xdr:rowOff>44844</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5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35971</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5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16876</xdr:rowOff>
    </xdr:from>
    <xdr:to>
      <xdr:col>116</xdr:col>
      <xdr:colOff>63500</xdr:colOff>
      <xdr:row>77</xdr:row>
      <xdr:rowOff>55085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218526"/>
          <a:ext cx="838200" cy="3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42805</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0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55085</xdr:rowOff>
    </xdr:from>
    <xdr:to>
      <xdr:col>111</xdr:col>
      <xdr:colOff>177800</xdr:colOff>
      <xdr:row>77</xdr:row>
      <xdr:rowOff>58776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256735"/>
          <a:ext cx="889000" cy="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166826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58776</xdr:rowOff>
    </xdr:from>
    <xdr:to>
      <xdr:col>107</xdr:col>
      <xdr:colOff>50800</xdr:colOff>
      <xdr:row>77</xdr:row>
      <xdr:rowOff>102339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260426"/>
          <a:ext cx="889000" cy="4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24996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102339</xdr:rowOff>
    </xdr:from>
    <xdr:to>
      <xdr:col>102</xdr:col>
      <xdr:colOff>114300</xdr:colOff>
      <xdr:row>77</xdr:row>
      <xdr:rowOff>167035</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303989"/>
          <a:ext cx="889000" cy="6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127670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94719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137526</xdr:rowOff>
    </xdr:from>
    <xdr:to>
      <xdr:col>116</xdr:col>
      <xdr:colOff>114300</xdr:colOff>
      <xdr:row>77</xdr:row>
      <xdr:rowOff>67676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16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115953</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14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4285</xdr:rowOff>
    </xdr:from>
    <xdr:to>
      <xdr:col>112</xdr:col>
      <xdr:colOff>38100</xdr:colOff>
      <xdr:row>77</xdr:row>
      <xdr:rowOff>105885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20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97012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29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7976</xdr:rowOff>
    </xdr:from>
    <xdr:to>
      <xdr:col>107</xdr:col>
      <xdr:colOff>101600</xdr:colOff>
      <xdr:row>77</xdr:row>
      <xdr:rowOff>109576</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20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100703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30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51539</xdr:rowOff>
    </xdr:from>
    <xdr:to>
      <xdr:col>102</xdr:col>
      <xdr:colOff>165100</xdr:colOff>
      <xdr:row>77</xdr:row>
      <xdr:rowOff>153139</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25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144266</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34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116235</xdr:rowOff>
    </xdr:from>
    <xdr:to>
      <xdr:col>98</xdr:col>
      <xdr:colOff>38100</xdr:colOff>
      <xdr:row>78</xdr:row>
      <xdr:rowOff>46385</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31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37512</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41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物件費の住民一人当たりのコストは</a:t>
          </a:r>
          <a:r>
            <a:rPr kumimoji="1" lang="en-US" altLang="ja-JP" sz="1300">
              <a:latin typeface="ＭＳ Ｐゴシック" panose="020B0600070205080204" pitchFamily="50" charset="-128"/>
              <a:ea typeface="ＭＳ Ｐゴシック" panose="020B0600070205080204" pitchFamily="50" charset="-128"/>
            </a:rPr>
            <a:t>55,243</a:t>
          </a:r>
          <a:r>
            <a:rPr kumimoji="1" lang="ja-JP" altLang="en-US" sz="1300">
              <a:latin typeface="ＭＳ Ｐゴシック" panose="020B0600070205080204" pitchFamily="50" charset="-128"/>
              <a:ea typeface="ＭＳ Ｐゴシック" panose="020B0600070205080204" pitchFamily="50" charset="-128"/>
            </a:rPr>
            <a:t>円となり、類似団体と比較して低くなっている。要因として、ごみ処理業務や消防業務を一部事務組合で実施していることが挙げられる。公債費については、中学校給食整備工事や保育所改修・改築工事などの大規模な事業の影響により、徐々に類似団体平均に近づいている。今後は新庁舎等建設事業などに係る地方債の償還が本格化するため、適切な水準を保っていく必要がある。普通建設事業費（うち更新整備）が前年度と比べて大きく増加しているのは、新庁舎等建設事業などの支出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京都府長岡京市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81,946
81,146
19.17
40,524,004
38,366,118
1,819,949
17,955,590
36,175,963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125069</xdr:rowOff>
    </xdr:from>
    <xdr:to>
      <xdr:col>24</xdr:col>
      <xdr:colOff>63500</xdr:colOff>
      <xdr:row>35</xdr:row>
      <xdr:rowOff>5740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954369"/>
          <a:ext cx="8382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79349</xdr:rowOff>
    </xdr:from>
    <xdr:to>
      <xdr:col>19</xdr:col>
      <xdr:colOff>177800</xdr:colOff>
      <xdr:row>34</xdr:row>
      <xdr:rowOff>125069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0864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135585</xdr:rowOff>
    </xdr:from>
    <xdr:to>
      <xdr:col>15</xdr:col>
      <xdr:colOff>50800</xdr:colOff>
      <xdr:row>34</xdr:row>
      <xdr:rowOff>79349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793435"/>
          <a:ext cx="889000" cy="11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129506</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135585</xdr:rowOff>
    </xdr:from>
    <xdr:to>
      <xdr:col>10</xdr:col>
      <xdr:colOff>114300</xdr:colOff>
      <xdr:row>34</xdr:row>
      <xdr:rowOff>15799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793435"/>
          <a:ext cx="889000" cy="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120362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93845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126390</xdr:rowOff>
    </xdr:from>
    <xdr:to>
      <xdr:col>24</xdr:col>
      <xdr:colOff>114300</xdr:colOff>
      <xdr:row>35</xdr:row>
      <xdr:rowOff>56540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149267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74269</xdr:rowOff>
    </xdr:from>
    <xdr:to>
      <xdr:col>20</xdr:col>
      <xdr:colOff>38100</xdr:colOff>
      <xdr:row>35</xdr:row>
      <xdr:rowOff>4419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0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20946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7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28549</xdr:rowOff>
    </xdr:from>
    <xdr:to>
      <xdr:col>15</xdr:col>
      <xdr:colOff>101600</xdr:colOff>
      <xdr:row>34</xdr:row>
      <xdr:rowOff>130149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5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146676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3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84785</xdr:rowOff>
    </xdr:from>
    <xdr:to>
      <xdr:col>10</xdr:col>
      <xdr:colOff>165100</xdr:colOff>
      <xdr:row>34</xdr:row>
      <xdr:rowOff>14935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4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31462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17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136449</xdr:rowOff>
    </xdr:from>
    <xdr:to>
      <xdr:col>6</xdr:col>
      <xdr:colOff>38100</xdr:colOff>
      <xdr:row>34</xdr:row>
      <xdr:rowOff>66599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9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83126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6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143243</xdr:rowOff>
    </xdr:from>
    <xdr:to>
      <xdr:col>24</xdr:col>
      <xdr:colOff>63500</xdr:colOff>
      <xdr:row>56</xdr:row>
      <xdr:rowOff>60558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401543"/>
          <a:ext cx="838200" cy="26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78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131653</xdr:rowOff>
    </xdr:from>
    <xdr:to>
      <xdr:col>19</xdr:col>
      <xdr:colOff>177800</xdr:colOff>
      <xdr:row>56</xdr:row>
      <xdr:rowOff>60558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047053"/>
          <a:ext cx="889000" cy="61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131653</xdr:rowOff>
    </xdr:from>
    <xdr:to>
      <xdr:col>15</xdr:col>
      <xdr:colOff>50800</xdr:colOff>
      <xdr:row>56</xdr:row>
      <xdr:rowOff>170493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047053"/>
          <a:ext cx="889000" cy="72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117675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69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170493</xdr:rowOff>
    </xdr:from>
    <xdr:to>
      <xdr:col>10</xdr:col>
      <xdr:colOff>114300</xdr:colOff>
      <xdr:row>57</xdr:row>
      <xdr:rowOff>54112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71693"/>
          <a:ext cx="889000" cy="5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41960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81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92443</xdr:rowOff>
    </xdr:from>
    <xdr:to>
      <xdr:col>24</xdr:col>
      <xdr:colOff>114300</xdr:colOff>
      <xdr:row>55</xdr:row>
      <xdr:rowOff>22593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3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115320</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20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9758</xdr:rowOff>
    </xdr:from>
    <xdr:to>
      <xdr:col>20</xdr:col>
      <xdr:colOff>38100</xdr:colOff>
      <xdr:row>56</xdr:row>
      <xdr:rowOff>111358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1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102485</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70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80853</xdr:rowOff>
    </xdr:from>
    <xdr:to>
      <xdr:col>15</xdr:col>
      <xdr:colOff>101600</xdr:colOff>
      <xdr:row>53</xdr:row>
      <xdr:rowOff>11003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99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2130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08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119693</xdr:rowOff>
    </xdr:from>
    <xdr:to>
      <xdr:col>10</xdr:col>
      <xdr:colOff>165100</xdr:colOff>
      <xdr:row>57</xdr:row>
      <xdr:rowOff>49843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2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66370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49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3312</xdr:rowOff>
    </xdr:from>
    <xdr:to>
      <xdr:col>6</xdr:col>
      <xdr:colOff>38100</xdr:colOff>
      <xdr:row>57</xdr:row>
      <xdr:rowOff>104912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7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96039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6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20493</xdr:rowOff>
    </xdr:from>
    <xdr:to>
      <xdr:col>24</xdr:col>
      <xdr:colOff>63500</xdr:colOff>
      <xdr:row>75</xdr:row>
      <xdr:rowOff>60475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879243"/>
          <a:ext cx="838200" cy="3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52986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11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20493</xdr:rowOff>
    </xdr:from>
    <xdr:to>
      <xdr:col>19</xdr:col>
      <xdr:colOff>177800</xdr:colOff>
      <xdr:row>76</xdr:row>
      <xdr:rowOff>94971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879243"/>
          <a:ext cx="889000" cy="24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103019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6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71227</xdr:rowOff>
    </xdr:from>
    <xdr:to>
      <xdr:col>15</xdr:col>
      <xdr:colOff>50800</xdr:colOff>
      <xdr:row>76</xdr:row>
      <xdr:rowOff>94971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101427"/>
          <a:ext cx="889000" cy="2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139648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6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71227</xdr:rowOff>
    </xdr:from>
    <xdr:to>
      <xdr:col>10</xdr:col>
      <xdr:colOff>114300</xdr:colOff>
      <xdr:row>77</xdr:row>
      <xdr:rowOff>59668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101427"/>
          <a:ext cx="889000" cy="15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25303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2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94342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9675</xdr:rowOff>
    </xdr:from>
    <xdr:to>
      <xdr:col>24</xdr:col>
      <xdr:colOff>114300</xdr:colOff>
      <xdr:row>75</xdr:row>
      <xdr:rowOff>111275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6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32552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719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141143</xdr:rowOff>
    </xdr:from>
    <xdr:to>
      <xdr:col>20</xdr:col>
      <xdr:colOff>38100</xdr:colOff>
      <xdr:row>75</xdr:row>
      <xdr:rowOff>71293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2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87820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03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44171</xdr:rowOff>
    </xdr:from>
    <xdr:to>
      <xdr:col>15</xdr:col>
      <xdr:colOff>101600</xdr:colOff>
      <xdr:row>76</xdr:row>
      <xdr:rowOff>145771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7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162298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84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20427</xdr:rowOff>
    </xdr:from>
    <xdr:to>
      <xdr:col>10</xdr:col>
      <xdr:colOff>165100</xdr:colOff>
      <xdr:row>76</xdr:row>
      <xdr:rowOff>122027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5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138554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82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8868</xdr:rowOff>
    </xdr:from>
    <xdr:to>
      <xdr:col>6</xdr:col>
      <xdr:colOff>38100</xdr:colOff>
      <xdr:row>77</xdr:row>
      <xdr:rowOff>110468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1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101595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0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14928</xdr:rowOff>
    </xdr:from>
    <xdr:to>
      <xdr:col>24</xdr:col>
      <xdr:colOff>63500</xdr:colOff>
      <xdr:row>99</xdr:row>
      <xdr:rowOff>13512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817028"/>
          <a:ext cx="838200" cy="17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80579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1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14928</xdr:rowOff>
    </xdr:from>
    <xdr:to>
      <xdr:col>19</xdr:col>
      <xdr:colOff>177800</xdr:colOff>
      <xdr:row>98</xdr:row>
      <xdr:rowOff>164716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17028"/>
          <a:ext cx="889000" cy="14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165571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6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164716</xdr:rowOff>
    </xdr:from>
    <xdr:to>
      <xdr:col>15</xdr:col>
      <xdr:colOff>50800</xdr:colOff>
      <xdr:row>99</xdr:row>
      <xdr:rowOff>137305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966816"/>
          <a:ext cx="889000" cy="14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79443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705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137305</xdr:rowOff>
    </xdr:from>
    <xdr:to>
      <xdr:col>10</xdr:col>
      <xdr:colOff>114300</xdr:colOff>
      <xdr:row>99</xdr:row>
      <xdr:rowOff>138295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7110855"/>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139754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7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151771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7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134162</xdr:rowOff>
    </xdr:from>
    <xdr:to>
      <xdr:col>24</xdr:col>
      <xdr:colOff>114300</xdr:colOff>
      <xdr:row>99</xdr:row>
      <xdr:rowOff>64312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93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112589</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91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135578</xdr:rowOff>
    </xdr:from>
    <xdr:to>
      <xdr:col>20</xdr:col>
      <xdr:colOff>38100</xdr:colOff>
      <xdr:row>98</xdr:row>
      <xdr:rowOff>65728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6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82255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54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113916</xdr:rowOff>
    </xdr:from>
    <xdr:to>
      <xdr:col>15</xdr:col>
      <xdr:colOff>101600</xdr:colOff>
      <xdr:row>99</xdr:row>
      <xdr:rowOff>44066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91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60593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69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86505</xdr:rowOff>
    </xdr:from>
    <xdr:to>
      <xdr:col>10</xdr:col>
      <xdr:colOff>165100</xdr:colOff>
      <xdr:row>100</xdr:row>
      <xdr:rowOff>16655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70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7782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15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87495</xdr:rowOff>
    </xdr:from>
    <xdr:to>
      <xdr:col>6</xdr:col>
      <xdr:colOff>38100</xdr:colOff>
      <xdr:row>100</xdr:row>
      <xdr:rowOff>17645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706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8772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15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82169</xdr:rowOff>
    </xdr:from>
    <xdr:to>
      <xdr:col>55</xdr:col>
      <xdr:colOff>0</xdr:colOff>
      <xdr:row>35</xdr:row>
      <xdr:rowOff>113411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082919"/>
          <a:ext cx="8382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97045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40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2159</xdr:rowOff>
    </xdr:from>
    <xdr:to>
      <xdr:col>50</xdr:col>
      <xdr:colOff>114300</xdr:colOff>
      <xdr:row>35</xdr:row>
      <xdr:rowOff>113411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002909"/>
          <a:ext cx="889000" cy="1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33037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54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2159</xdr:rowOff>
    </xdr:from>
    <xdr:to>
      <xdr:col>45</xdr:col>
      <xdr:colOff>177800</xdr:colOff>
      <xdr:row>35</xdr:row>
      <xdr:rowOff>5969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002909"/>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151511</xdr:rowOff>
    </xdr:from>
    <xdr:to>
      <xdr:col>41</xdr:col>
      <xdr:colOff>50800</xdr:colOff>
      <xdr:row>35</xdr:row>
      <xdr:rowOff>5969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5980811"/>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20845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18178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31369</xdr:rowOff>
    </xdr:from>
    <xdr:to>
      <xdr:col>55</xdr:col>
      <xdr:colOff>50800</xdr:colOff>
      <xdr:row>35</xdr:row>
      <xdr:rowOff>132969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03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54246</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588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62611</xdr:rowOff>
    </xdr:from>
    <xdr:to>
      <xdr:col>50</xdr:col>
      <xdr:colOff>165100</xdr:colOff>
      <xdr:row>35</xdr:row>
      <xdr:rowOff>164211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0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9288</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122809</xdr:rowOff>
    </xdr:from>
    <xdr:to>
      <xdr:col>46</xdr:col>
      <xdr:colOff>38100</xdr:colOff>
      <xdr:row>35</xdr:row>
      <xdr:rowOff>52959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595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69486</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572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126619</xdr:rowOff>
    </xdr:from>
    <xdr:to>
      <xdr:col>41</xdr:col>
      <xdr:colOff>101600</xdr:colOff>
      <xdr:row>35</xdr:row>
      <xdr:rowOff>56769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595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73296</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573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100711</xdr:rowOff>
    </xdr:from>
    <xdr:to>
      <xdr:col>36</xdr:col>
      <xdr:colOff>165100</xdr:colOff>
      <xdr:row>35</xdr:row>
      <xdr:rowOff>30861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593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47388</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570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7303</xdr:rowOff>
    </xdr:from>
    <xdr:to>
      <xdr:col>55</xdr:col>
      <xdr:colOff>0</xdr:colOff>
      <xdr:row>59</xdr:row>
      <xdr:rowOff>8960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122853"/>
          <a:ext cx="8382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8960</xdr:rowOff>
    </xdr:from>
    <xdr:to>
      <xdr:col>50</xdr:col>
      <xdr:colOff>114300</xdr:colOff>
      <xdr:row>59</xdr:row>
      <xdr:rowOff>13303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124510"/>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10141</xdr:rowOff>
    </xdr:from>
    <xdr:to>
      <xdr:col>45</xdr:col>
      <xdr:colOff>177800</xdr:colOff>
      <xdr:row>59</xdr:row>
      <xdr:rowOff>13303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125691"/>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170699</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97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10141</xdr:rowOff>
    </xdr:from>
    <xdr:to>
      <xdr:col>41</xdr:col>
      <xdr:colOff>50800</xdr:colOff>
      <xdr:row>59</xdr:row>
      <xdr:rowOff>11894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125691"/>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167422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97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170337</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127953</xdr:rowOff>
    </xdr:from>
    <xdr:to>
      <xdr:col>55</xdr:col>
      <xdr:colOff>50800</xdr:colOff>
      <xdr:row>59</xdr:row>
      <xdr:rowOff>58103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7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42880</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86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129610</xdr:rowOff>
    </xdr:from>
    <xdr:to>
      <xdr:col>50</xdr:col>
      <xdr:colOff>165100</xdr:colOff>
      <xdr:row>59</xdr:row>
      <xdr:rowOff>59760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7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50887</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1016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133953</xdr:rowOff>
    </xdr:from>
    <xdr:to>
      <xdr:col>46</xdr:col>
      <xdr:colOff>38100</xdr:colOff>
      <xdr:row>59</xdr:row>
      <xdr:rowOff>64103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7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55230</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1017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130791</xdr:rowOff>
    </xdr:from>
    <xdr:to>
      <xdr:col>41</xdr:col>
      <xdr:colOff>101600</xdr:colOff>
      <xdr:row>59</xdr:row>
      <xdr:rowOff>60941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7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52068</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1016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132544</xdr:rowOff>
    </xdr:from>
    <xdr:to>
      <xdr:col>36</xdr:col>
      <xdr:colOff>165100</xdr:colOff>
      <xdr:row>59</xdr:row>
      <xdr:rowOff>62694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7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53821</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1016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15570</xdr:rowOff>
    </xdr:from>
    <xdr:to>
      <xdr:col>55</xdr:col>
      <xdr:colOff>0</xdr:colOff>
      <xdr:row>78</xdr:row>
      <xdr:rowOff>108229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388670"/>
          <a:ext cx="838200" cy="9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88264</xdr:rowOff>
    </xdr:from>
    <xdr:to>
      <xdr:col>50</xdr:col>
      <xdr:colOff>114300</xdr:colOff>
      <xdr:row>78</xdr:row>
      <xdr:rowOff>108229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461364"/>
          <a:ext cx="889000" cy="1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82855</xdr:rowOff>
    </xdr:from>
    <xdr:to>
      <xdr:col>45</xdr:col>
      <xdr:colOff>177800</xdr:colOff>
      <xdr:row>78</xdr:row>
      <xdr:rowOff>88264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455955"/>
          <a:ext cx="889000" cy="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82855</xdr:rowOff>
    </xdr:from>
    <xdr:to>
      <xdr:col>41</xdr:col>
      <xdr:colOff>50800</xdr:colOff>
      <xdr:row>78</xdr:row>
      <xdr:rowOff>103429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55955"/>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15384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0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48341</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136220</xdr:rowOff>
    </xdr:from>
    <xdr:to>
      <xdr:col>55</xdr:col>
      <xdr:colOff>50800</xdr:colOff>
      <xdr:row>78</xdr:row>
      <xdr:rowOff>66370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114647</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1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57429</xdr:rowOff>
    </xdr:from>
    <xdr:to>
      <xdr:col>50</xdr:col>
      <xdr:colOff>165100</xdr:colOff>
      <xdr:row>78</xdr:row>
      <xdr:rowOff>159029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3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150156</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52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37464</xdr:rowOff>
    </xdr:from>
    <xdr:to>
      <xdr:col>46</xdr:col>
      <xdr:colOff>38100</xdr:colOff>
      <xdr:row>78</xdr:row>
      <xdr:rowOff>139064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1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130191</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50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32055</xdr:rowOff>
    </xdr:from>
    <xdr:to>
      <xdr:col>41</xdr:col>
      <xdr:colOff>101600</xdr:colOff>
      <xdr:row>78</xdr:row>
      <xdr:rowOff>133655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124782</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497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52629</xdr:rowOff>
    </xdr:from>
    <xdr:to>
      <xdr:col>36</xdr:col>
      <xdr:colOff>165100</xdr:colOff>
      <xdr:row>78</xdr:row>
      <xdr:rowOff>154229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2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145356</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1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106471</xdr:rowOff>
    </xdr:from>
    <xdr:to>
      <xdr:col>55</xdr:col>
      <xdr:colOff>0</xdr:colOff>
      <xdr:row>98</xdr:row>
      <xdr:rowOff>37385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737121"/>
          <a:ext cx="838200" cy="10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37385</xdr:rowOff>
    </xdr:from>
    <xdr:to>
      <xdr:col>50</xdr:col>
      <xdr:colOff>114300</xdr:colOff>
      <xdr:row>98</xdr:row>
      <xdr:rowOff>45124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839485"/>
          <a:ext cx="889000" cy="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45124</xdr:rowOff>
    </xdr:from>
    <xdr:to>
      <xdr:col>45</xdr:col>
      <xdr:colOff>177800</xdr:colOff>
      <xdr:row>98</xdr:row>
      <xdr:rowOff>109705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847224"/>
          <a:ext cx="889000" cy="6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30221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4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109705</xdr:rowOff>
    </xdr:from>
    <xdr:to>
      <xdr:col>41</xdr:col>
      <xdr:colOff>50800</xdr:colOff>
      <xdr:row>98</xdr:row>
      <xdr:rowOff>169483</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911805"/>
          <a:ext cx="889000" cy="5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40524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45276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5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55671</xdr:rowOff>
    </xdr:from>
    <xdr:to>
      <xdr:col>55</xdr:col>
      <xdr:colOff>50800</xdr:colOff>
      <xdr:row>97</xdr:row>
      <xdr:rowOff>157271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8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34098</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6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158035</xdr:rowOff>
    </xdr:from>
    <xdr:to>
      <xdr:col>50</xdr:col>
      <xdr:colOff>165100</xdr:colOff>
      <xdr:row>98</xdr:row>
      <xdr:rowOff>88185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8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79312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88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165774</xdr:rowOff>
    </xdr:from>
    <xdr:to>
      <xdr:col>46</xdr:col>
      <xdr:colOff>38100</xdr:colOff>
      <xdr:row>98</xdr:row>
      <xdr:rowOff>95924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9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87051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88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58905</xdr:rowOff>
    </xdr:from>
    <xdr:to>
      <xdr:col>41</xdr:col>
      <xdr:colOff>101600</xdr:colOff>
      <xdr:row>98</xdr:row>
      <xdr:rowOff>160505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6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151632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95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118683</xdr:rowOff>
    </xdr:from>
    <xdr:to>
      <xdr:col>36</xdr:col>
      <xdr:colOff>165100</xdr:colOff>
      <xdr:row>99</xdr:row>
      <xdr:rowOff>48833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92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39960</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701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39070</xdr:rowOff>
    </xdr:from>
    <xdr:to>
      <xdr:col>85</xdr:col>
      <xdr:colOff>127000</xdr:colOff>
      <xdr:row>38</xdr:row>
      <xdr:rowOff>54615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554170"/>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25537</xdr:rowOff>
    </xdr:from>
    <xdr:to>
      <xdr:col>81</xdr:col>
      <xdr:colOff>50800</xdr:colOff>
      <xdr:row>38</xdr:row>
      <xdr:rowOff>39070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540637"/>
          <a:ext cx="8890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155866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24623</xdr:rowOff>
    </xdr:from>
    <xdr:to>
      <xdr:col>76</xdr:col>
      <xdr:colOff>114300</xdr:colOff>
      <xdr:row>38</xdr:row>
      <xdr:rowOff>25537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53972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134195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24623</xdr:rowOff>
    </xdr:from>
    <xdr:to>
      <xdr:col>71</xdr:col>
      <xdr:colOff>177800</xdr:colOff>
      <xdr:row>38</xdr:row>
      <xdr:rowOff>34864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539723"/>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154038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9059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3815</xdr:rowOff>
    </xdr:from>
    <xdr:to>
      <xdr:col>85</xdr:col>
      <xdr:colOff>177800</xdr:colOff>
      <xdr:row>38</xdr:row>
      <xdr:rowOff>105415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51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90192</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3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159720</xdr:rowOff>
    </xdr:from>
    <xdr:to>
      <xdr:col>81</xdr:col>
      <xdr:colOff>101600</xdr:colOff>
      <xdr:row>38</xdr:row>
      <xdr:rowOff>89870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50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80997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59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146187</xdr:rowOff>
    </xdr:from>
    <xdr:to>
      <xdr:col>76</xdr:col>
      <xdr:colOff>165100</xdr:colOff>
      <xdr:row>38</xdr:row>
      <xdr:rowOff>76337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8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67464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8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145273</xdr:rowOff>
    </xdr:from>
    <xdr:to>
      <xdr:col>72</xdr:col>
      <xdr:colOff>38100</xdr:colOff>
      <xdr:row>38</xdr:row>
      <xdr:rowOff>75423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8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66550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8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155514</xdr:rowOff>
    </xdr:from>
    <xdr:to>
      <xdr:col>67</xdr:col>
      <xdr:colOff>101600</xdr:colOff>
      <xdr:row>38</xdr:row>
      <xdr:rowOff>85665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991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76791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9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122289</xdr:rowOff>
    </xdr:from>
    <xdr:to>
      <xdr:col>85</xdr:col>
      <xdr:colOff>127000</xdr:colOff>
      <xdr:row>57</xdr:row>
      <xdr:rowOff>27019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723489"/>
          <a:ext cx="838200" cy="7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162336</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20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73178</xdr:rowOff>
    </xdr:from>
    <xdr:to>
      <xdr:col>81</xdr:col>
      <xdr:colOff>50800</xdr:colOff>
      <xdr:row>57</xdr:row>
      <xdr:rowOff>27019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674378"/>
          <a:ext cx="889000" cy="12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17799</xdr:rowOff>
    </xdr:from>
    <xdr:to>
      <xdr:col>76</xdr:col>
      <xdr:colOff>114300</xdr:colOff>
      <xdr:row>56</xdr:row>
      <xdr:rowOff>73178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618999"/>
          <a:ext cx="889000" cy="5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2411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2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89770</xdr:rowOff>
    </xdr:from>
    <xdr:to>
      <xdr:col>71</xdr:col>
      <xdr:colOff>177800</xdr:colOff>
      <xdr:row>56</xdr:row>
      <xdr:rowOff>17799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519520"/>
          <a:ext cx="889000" cy="9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94511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152404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71489</xdr:rowOff>
    </xdr:from>
    <xdr:to>
      <xdr:col>85</xdr:col>
      <xdr:colOff>177800</xdr:colOff>
      <xdr:row>57</xdr:row>
      <xdr:rowOff>1639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67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49916</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65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147669</xdr:rowOff>
    </xdr:from>
    <xdr:to>
      <xdr:col>81</xdr:col>
      <xdr:colOff>101600</xdr:colOff>
      <xdr:row>57</xdr:row>
      <xdr:rowOff>77819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4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68946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84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22378</xdr:rowOff>
    </xdr:from>
    <xdr:to>
      <xdr:col>76</xdr:col>
      <xdr:colOff>165100</xdr:colOff>
      <xdr:row>56</xdr:row>
      <xdr:rowOff>123978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62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115105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7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138449</xdr:rowOff>
    </xdr:from>
    <xdr:to>
      <xdr:col>72</xdr:col>
      <xdr:colOff>38100</xdr:colOff>
      <xdr:row>56</xdr:row>
      <xdr:rowOff>68599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5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85126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34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38970</xdr:rowOff>
    </xdr:from>
    <xdr:to>
      <xdr:col>67</xdr:col>
      <xdr:colOff>101600</xdr:colOff>
      <xdr:row>55</xdr:row>
      <xdr:rowOff>140570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46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157097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24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96495</xdr:rowOff>
    </xdr:from>
    <xdr:to>
      <xdr:col>76</xdr:col>
      <xdr:colOff>114300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469595"/>
          <a:ext cx="8890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57449</xdr:rowOff>
    </xdr:from>
    <xdr:to>
      <xdr:col>71</xdr:col>
      <xdr:colOff>177800</xdr:colOff>
      <xdr:row>78</xdr:row>
      <xdr:rowOff>96495</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430549"/>
          <a:ext cx="889000" cy="3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105549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47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45695</xdr:rowOff>
    </xdr:from>
    <xdr:to>
      <xdr:col>72</xdr:col>
      <xdr:colOff>38100</xdr:colOff>
      <xdr:row>78</xdr:row>
      <xdr:rowOff>147295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1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138422</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511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6649</xdr:rowOff>
    </xdr:from>
    <xdr:to>
      <xdr:col>67</xdr:col>
      <xdr:colOff>101600</xdr:colOff>
      <xdr:row>78</xdr:row>
      <xdr:rowOff>108249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3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124776</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15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110782</xdr:rowOff>
    </xdr:from>
    <xdr:to>
      <xdr:col>85</xdr:col>
      <xdr:colOff>127000</xdr:colOff>
      <xdr:row>96</xdr:row>
      <xdr:rowOff>126327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569982"/>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126327</xdr:rowOff>
    </xdr:from>
    <xdr:to>
      <xdr:col>81</xdr:col>
      <xdr:colOff>50800</xdr:colOff>
      <xdr:row>96</xdr:row>
      <xdr:rowOff>150330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585527"/>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150330</xdr:rowOff>
    </xdr:from>
    <xdr:to>
      <xdr:col>76</xdr:col>
      <xdr:colOff>114300</xdr:colOff>
      <xdr:row>96</xdr:row>
      <xdr:rowOff>160286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609530"/>
          <a:ext cx="889000" cy="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167645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160286</xdr:rowOff>
    </xdr:from>
    <xdr:to>
      <xdr:col>71</xdr:col>
      <xdr:colOff>177800</xdr:colOff>
      <xdr:row>97</xdr:row>
      <xdr:rowOff>13436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619486"/>
          <a:ext cx="889000" cy="2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5517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11104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59982</xdr:rowOff>
    </xdr:from>
    <xdr:to>
      <xdr:col>85</xdr:col>
      <xdr:colOff>177800</xdr:colOff>
      <xdr:row>96</xdr:row>
      <xdr:rowOff>161582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51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38409</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49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75527</xdr:rowOff>
    </xdr:from>
    <xdr:to>
      <xdr:col>81</xdr:col>
      <xdr:colOff>101600</xdr:colOff>
      <xdr:row>97</xdr:row>
      <xdr:rowOff>5677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53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168254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62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99530</xdr:rowOff>
    </xdr:from>
    <xdr:to>
      <xdr:col>76</xdr:col>
      <xdr:colOff>165100</xdr:colOff>
      <xdr:row>97</xdr:row>
      <xdr:rowOff>29680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55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20807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65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109486</xdr:rowOff>
    </xdr:from>
    <xdr:to>
      <xdr:col>72</xdr:col>
      <xdr:colOff>38100</xdr:colOff>
      <xdr:row>97</xdr:row>
      <xdr:rowOff>39636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56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30763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66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134086</xdr:rowOff>
    </xdr:from>
    <xdr:to>
      <xdr:col>67</xdr:col>
      <xdr:colOff>101600</xdr:colOff>
      <xdr:row>97</xdr:row>
      <xdr:rowOff>64236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5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55363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68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総務費が大きく増加した主たる要因は、新庁舎等建設事業の第</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期庁舎工事完了などによる。労働費が類似団体平均を大きく上回っている主たる要因は、勤労者住宅融資預託金の支出による。衛生費が大きく減少した主たる要因は、公的病院の移転新築に対する補助金の支出が終了したことなどに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京都府長岡京市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行財政改革を着実に進めていることから実質収支額は継続的に黒字を確保している。また財政調整基金残高は、適切な財源の確保と歳出の精査により、令和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年度は取り崩ししていない。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京都府長岡京市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年度決算も全ての会計で黒字となった。長岡京市行財政改革大綱（第</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次：令和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年度～令和</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年度）に基づき、引き続き持続的な財政運営の健全化に取り組む。</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40524004</v>
      </c>
      <c r="BO4" s="371"/>
      <c r="BP4" s="371"/>
      <c r="BQ4" s="371"/>
      <c r="BR4" s="371"/>
      <c r="BS4" s="371"/>
      <c r="BT4" s="371"/>
      <c r="BU4" s="372"/>
      <c r="BV4" s="370">
        <v>38238184</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10.1</v>
      </c>
      <c r="CU4" s="377"/>
      <c r="CV4" s="377"/>
      <c r="CW4" s="377"/>
      <c r="CX4" s="377"/>
      <c r="CY4" s="377"/>
      <c r="CZ4" s="377"/>
      <c r="DA4" s="378"/>
      <c r="DB4" s="376">
        <v>11.1</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38366118</v>
      </c>
      <c r="BO5" s="408"/>
      <c r="BP5" s="408"/>
      <c r="BQ5" s="408"/>
      <c r="BR5" s="408"/>
      <c r="BS5" s="408"/>
      <c r="BT5" s="408"/>
      <c r="BU5" s="409"/>
      <c r="BV5" s="407">
        <v>35817220</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89.1</v>
      </c>
      <c r="CU5" s="405"/>
      <c r="CV5" s="405"/>
      <c r="CW5" s="405"/>
      <c r="CX5" s="405"/>
      <c r="CY5" s="405"/>
      <c r="CZ5" s="405"/>
      <c r="DA5" s="406"/>
      <c r="DB5" s="404">
        <v>90.2</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2157886</v>
      </c>
      <c r="BO6" s="408"/>
      <c r="BP6" s="408"/>
      <c r="BQ6" s="408"/>
      <c r="BR6" s="408"/>
      <c r="BS6" s="408"/>
      <c r="BT6" s="408"/>
      <c r="BU6" s="409"/>
      <c r="BV6" s="407">
        <v>2420964</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91.2</v>
      </c>
      <c r="CU6" s="445"/>
      <c r="CV6" s="445"/>
      <c r="CW6" s="445"/>
      <c r="CX6" s="445"/>
      <c r="CY6" s="445"/>
      <c r="CZ6" s="445"/>
      <c r="DA6" s="446"/>
      <c r="DB6" s="444">
        <v>96.6</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104</v>
      </c>
      <c r="AV7" s="440"/>
      <c r="AW7" s="440"/>
      <c r="AX7" s="440"/>
      <c r="AY7" s="441" t="s">
        <v>108</v>
      </c>
      <c r="AZ7" s="442"/>
      <c r="BA7" s="442"/>
      <c r="BB7" s="442"/>
      <c r="BC7" s="442"/>
      <c r="BD7" s="442"/>
      <c r="BE7" s="442"/>
      <c r="BF7" s="442"/>
      <c r="BG7" s="442"/>
      <c r="BH7" s="442"/>
      <c r="BI7" s="442"/>
      <c r="BJ7" s="442"/>
      <c r="BK7" s="442"/>
      <c r="BL7" s="442"/>
      <c r="BM7" s="443"/>
      <c r="BN7" s="407">
        <v>337937</v>
      </c>
      <c r="BO7" s="408"/>
      <c r="BP7" s="408"/>
      <c r="BQ7" s="408"/>
      <c r="BR7" s="408"/>
      <c r="BS7" s="408"/>
      <c r="BT7" s="408"/>
      <c r="BU7" s="409"/>
      <c r="BV7" s="407">
        <v>384593</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17955590</v>
      </c>
      <c r="CU7" s="408"/>
      <c r="CV7" s="408"/>
      <c r="CW7" s="408"/>
      <c r="CX7" s="408"/>
      <c r="CY7" s="408"/>
      <c r="CZ7" s="408"/>
      <c r="DA7" s="409"/>
      <c r="DB7" s="407">
        <v>18270172</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1819949</v>
      </c>
      <c r="BO8" s="408"/>
      <c r="BP8" s="408"/>
      <c r="BQ8" s="408"/>
      <c r="BR8" s="408"/>
      <c r="BS8" s="408"/>
      <c r="BT8" s="408"/>
      <c r="BU8" s="409"/>
      <c r="BV8" s="407">
        <v>2036371</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0.78</v>
      </c>
      <c r="CU8" s="448"/>
      <c r="CV8" s="448"/>
      <c r="CW8" s="448"/>
      <c r="CX8" s="448"/>
      <c r="CY8" s="448"/>
      <c r="CZ8" s="448"/>
      <c r="DA8" s="449"/>
      <c r="DB8" s="447">
        <v>0.79</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80608</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-216422</v>
      </c>
      <c r="BO9" s="408"/>
      <c r="BP9" s="408"/>
      <c r="BQ9" s="408"/>
      <c r="BR9" s="408"/>
      <c r="BS9" s="408"/>
      <c r="BT9" s="408"/>
      <c r="BU9" s="409"/>
      <c r="BV9" s="407">
        <v>483658</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11.9</v>
      </c>
      <c r="CU9" s="405"/>
      <c r="CV9" s="405"/>
      <c r="CW9" s="405"/>
      <c r="CX9" s="405"/>
      <c r="CY9" s="405"/>
      <c r="CZ9" s="405"/>
      <c r="DA9" s="406"/>
      <c r="DB9" s="404">
        <v>12.1</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121</v>
      </c>
      <c r="M10" s="437"/>
      <c r="N10" s="437"/>
      <c r="O10" s="437"/>
      <c r="P10" s="437"/>
      <c r="Q10" s="438"/>
      <c r="R10" s="458">
        <v>80090</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105502</v>
      </c>
      <c r="BO10" s="408"/>
      <c r="BP10" s="408"/>
      <c r="BQ10" s="408"/>
      <c r="BR10" s="408"/>
      <c r="BS10" s="408"/>
      <c r="BT10" s="408"/>
      <c r="BU10" s="409"/>
      <c r="BV10" s="407">
        <v>1054865</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123</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2">
      <c r="A12" s="181"/>
      <c r="B12" s="467" t="s">
        <v>132</v>
      </c>
      <c r="C12" s="468"/>
      <c r="D12" s="468"/>
      <c r="E12" s="468"/>
      <c r="F12" s="468"/>
      <c r="G12" s="468"/>
      <c r="H12" s="468"/>
      <c r="I12" s="468"/>
      <c r="J12" s="468"/>
      <c r="K12" s="469"/>
      <c r="L12" s="476" t="s">
        <v>133</v>
      </c>
      <c r="M12" s="477"/>
      <c r="N12" s="477"/>
      <c r="O12" s="477"/>
      <c r="P12" s="477"/>
      <c r="Q12" s="478"/>
      <c r="R12" s="479">
        <v>81946</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104</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131</v>
      </c>
      <c r="CU12" s="448"/>
      <c r="CV12" s="448"/>
      <c r="CW12" s="448"/>
      <c r="CX12" s="448"/>
      <c r="CY12" s="448"/>
      <c r="CZ12" s="448"/>
      <c r="DA12" s="449"/>
      <c r="DB12" s="447" t="s">
        <v>139</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140</v>
      </c>
      <c r="N13" s="499"/>
      <c r="O13" s="499"/>
      <c r="P13" s="499"/>
      <c r="Q13" s="500"/>
      <c r="R13" s="491">
        <v>81146</v>
      </c>
      <c r="S13" s="492"/>
      <c r="T13" s="492"/>
      <c r="U13" s="492"/>
      <c r="V13" s="493"/>
      <c r="W13" s="423" t="s">
        <v>141</v>
      </c>
      <c r="X13" s="424"/>
      <c r="Y13" s="424"/>
      <c r="Z13" s="424"/>
      <c r="AA13" s="424"/>
      <c r="AB13" s="414"/>
      <c r="AC13" s="458">
        <v>379</v>
      </c>
      <c r="AD13" s="459"/>
      <c r="AE13" s="459"/>
      <c r="AF13" s="459"/>
      <c r="AG13" s="501"/>
      <c r="AH13" s="458">
        <v>374</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-110920</v>
      </c>
      <c r="BO13" s="408"/>
      <c r="BP13" s="408"/>
      <c r="BQ13" s="408"/>
      <c r="BR13" s="408"/>
      <c r="BS13" s="408"/>
      <c r="BT13" s="408"/>
      <c r="BU13" s="409"/>
      <c r="BV13" s="407">
        <v>1538523</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2.7</v>
      </c>
      <c r="CU13" s="405"/>
      <c r="CV13" s="405"/>
      <c r="CW13" s="405"/>
      <c r="CX13" s="405"/>
      <c r="CY13" s="405"/>
      <c r="CZ13" s="405"/>
      <c r="DA13" s="406"/>
      <c r="DB13" s="404">
        <v>2.6</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146</v>
      </c>
      <c r="M14" s="489"/>
      <c r="N14" s="489"/>
      <c r="O14" s="489"/>
      <c r="P14" s="489"/>
      <c r="Q14" s="490"/>
      <c r="R14" s="491">
        <v>81169</v>
      </c>
      <c r="S14" s="492"/>
      <c r="T14" s="492"/>
      <c r="U14" s="492"/>
      <c r="V14" s="493"/>
      <c r="W14" s="397"/>
      <c r="X14" s="398"/>
      <c r="Y14" s="398"/>
      <c r="Z14" s="398"/>
      <c r="AA14" s="398"/>
      <c r="AB14" s="387"/>
      <c r="AC14" s="494">
        <v>1</v>
      </c>
      <c r="AD14" s="495"/>
      <c r="AE14" s="495"/>
      <c r="AF14" s="495"/>
      <c r="AG14" s="496"/>
      <c r="AH14" s="494">
        <v>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v>8.1</v>
      </c>
      <c r="CU14" s="506"/>
      <c r="CV14" s="506"/>
      <c r="CW14" s="506"/>
      <c r="CX14" s="506"/>
      <c r="CY14" s="506"/>
      <c r="CZ14" s="506"/>
      <c r="DA14" s="507"/>
      <c r="DB14" s="505">
        <v>1.4</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148</v>
      </c>
      <c r="N15" s="499"/>
      <c r="O15" s="499"/>
      <c r="P15" s="499"/>
      <c r="Q15" s="500"/>
      <c r="R15" s="491">
        <v>80487</v>
      </c>
      <c r="S15" s="492"/>
      <c r="T15" s="492"/>
      <c r="U15" s="492"/>
      <c r="V15" s="493"/>
      <c r="W15" s="423" t="s">
        <v>149</v>
      </c>
      <c r="X15" s="424"/>
      <c r="Y15" s="424"/>
      <c r="Z15" s="424"/>
      <c r="AA15" s="424"/>
      <c r="AB15" s="414"/>
      <c r="AC15" s="458">
        <v>9548</v>
      </c>
      <c r="AD15" s="459"/>
      <c r="AE15" s="459"/>
      <c r="AF15" s="459"/>
      <c r="AG15" s="501"/>
      <c r="AH15" s="458">
        <v>9882</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10823888</v>
      </c>
      <c r="BO15" s="371"/>
      <c r="BP15" s="371"/>
      <c r="BQ15" s="371"/>
      <c r="BR15" s="371"/>
      <c r="BS15" s="371"/>
      <c r="BT15" s="371"/>
      <c r="BU15" s="372"/>
      <c r="BV15" s="370">
        <v>10420552</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26.2</v>
      </c>
      <c r="AD16" s="495"/>
      <c r="AE16" s="495"/>
      <c r="AF16" s="495"/>
      <c r="AG16" s="496"/>
      <c r="AH16" s="494">
        <v>27.5</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14489882</v>
      </c>
      <c r="BO16" s="408"/>
      <c r="BP16" s="408"/>
      <c r="BQ16" s="408"/>
      <c r="BR16" s="408"/>
      <c r="BS16" s="408"/>
      <c r="BT16" s="408"/>
      <c r="BU16" s="409"/>
      <c r="BV16" s="407">
        <v>13694679</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26493</v>
      </c>
      <c r="AD17" s="459"/>
      <c r="AE17" s="459"/>
      <c r="AF17" s="459"/>
      <c r="AG17" s="501"/>
      <c r="AH17" s="458">
        <v>25739</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13836189</v>
      </c>
      <c r="BO17" s="408"/>
      <c r="BP17" s="408"/>
      <c r="BQ17" s="408"/>
      <c r="BR17" s="408"/>
      <c r="BS17" s="408"/>
      <c r="BT17" s="408"/>
      <c r="BU17" s="409"/>
      <c r="BV17" s="407">
        <v>13330789</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159</v>
      </c>
      <c r="C18" s="450"/>
      <c r="D18" s="450"/>
      <c r="E18" s="530"/>
      <c r="F18" s="530"/>
      <c r="G18" s="530"/>
      <c r="H18" s="530"/>
      <c r="I18" s="530"/>
      <c r="J18" s="530"/>
      <c r="K18" s="530"/>
      <c r="L18" s="531">
        <v>19.170000000000002</v>
      </c>
      <c r="M18" s="531"/>
      <c r="N18" s="531"/>
      <c r="O18" s="531"/>
      <c r="P18" s="531"/>
      <c r="Q18" s="531"/>
      <c r="R18" s="532"/>
      <c r="S18" s="532"/>
      <c r="T18" s="532"/>
      <c r="U18" s="532"/>
      <c r="V18" s="533"/>
      <c r="W18" s="425"/>
      <c r="X18" s="426"/>
      <c r="Y18" s="426"/>
      <c r="Z18" s="426"/>
      <c r="AA18" s="426"/>
      <c r="AB18" s="417"/>
      <c r="AC18" s="534">
        <v>72.7</v>
      </c>
      <c r="AD18" s="535"/>
      <c r="AE18" s="535"/>
      <c r="AF18" s="535"/>
      <c r="AG18" s="536"/>
      <c r="AH18" s="534">
        <v>71.5</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17077625</v>
      </c>
      <c r="BO18" s="408"/>
      <c r="BP18" s="408"/>
      <c r="BQ18" s="408"/>
      <c r="BR18" s="408"/>
      <c r="BS18" s="408"/>
      <c r="BT18" s="408"/>
      <c r="BU18" s="409"/>
      <c r="BV18" s="407">
        <v>16808530</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161</v>
      </c>
      <c r="C19" s="450"/>
      <c r="D19" s="450"/>
      <c r="E19" s="530"/>
      <c r="F19" s="530"/>
      <c r="G19" s="530"/>
      <c r="H19" s="530"/>
      <c r="I19" s="530"/>
      <c r="J19" s="530"/>
      <c r="K19" s="530"/>
      <c r="L19" s="538">
        <v>4205</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24136625</v>
      </c>
      <c r="BO19" s="408"/>
      <c r="BP19" s="408"/>
      <c r="BQ19" s="408"/>
      <c r="BR19" s="408"/>
      <c r="BS19" s="408"/>
      <c r="BT19" s="408"/>
      <c r="BU19" s="409"/>
      <c r="BV19" s="407">
        <v>22771761</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163</v>
      </c>
      <c r="C20" s="450"/>
      <c r="D20" s="450"/>
      <c r="E20" s="530"/>
      <c r="F20" s="530"/>
      <c r="G20" s="530"/>
      <c r="H20" s="530"/>
      <c r="I20" s="530"/>
      <c r="J20" s="530"/>
      <c r="K20" s="530"/>
      <c r="L20" s="538">
        <v>33728</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36175963</v>
      </c>
      <c r="BO22" s="371"/>
      <c r="BP22" s="371"/>
      <c r="BQ22" s="371"/>
      <c r="BR22" s="371"/>
      <c r="BS22" s="371"/>
      <c r="BT22" s="371"/>
      <c r="BU22" s="372"/>
      <c r="BV22" s="370">
        <v>34273647</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25063825</v>
      </c>
      <c r="BO23" s="408"/>
      <c r="BP23" s="408"/>
      <c r="BQ23" s="408"/>
      <c r="BR23" s="408"/>
      <c r="BS23" s="408"/>
      <c r="BT23" s="408"/>
      <c r="BU23" s="409"/>
      <c r="BV23" s="407">
        <v>23135284</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173</v>
      </c>
      <c r="F24" s="437"/>
      <c r="G24" s="437"/>
      <c r="H24" s="437"/>
      <c r="I24" s="437"/>
      <c r="J24" s="437"/>
      <c r="K24" s="438"/>
      <c r="L24" s="458">
        <v>1</v>
      </c>
      <c r="M24" s="459"/>
      <c r="N24" s="459"/>
      <c r="O24" s="459"/>
      <c r="P24" s="501"/>
      <c r="Q24" s="458">
        <v>9016</v>
      </c>
      <c r="R24" s="459"/>
      <c r="S24" s="459"/>
      <c r="T24" s="459"/>
      <c r="U24" s="459"/>
      <c r="V24" s="501"/>
      <c r="W24" s="553"/>
      <c r="X24" s="554"/>
      <c r="Y24" s="555"/>
      <c r="Z24" s="457" t="s">
        <v>174</v>
      </c>
      <c r="AA24" s="437"/>
      <c r="AB24" s="437"/>
      <c r="AC24" s="437"/>
      <c r="AD24" s="437"/>
      <c r="AE24" s="437"/>
      <c r="AF24" s="437"/>
      <c r="AG24" s="438"/>
      <c r="AH24" s="458">
        <v>502</v>
      </c>
      <c r="AI24" s="459"/>
      <c r="AJ24" s="459"/>
      <c r="AK24" s="459"/>
      <c r="AL24" s="501"/>
      <c r="AM24" s="458">
        <v>1520056</v>
      </c>
      <c r="AN24" s="459"/>
      <c r="AO24" s="459"/>
      <c r="AP24" s="459"/>
      <c r="AQ24" s="459"/>
      <c r="AR24" s="501"/>
      <c r="AS24" s="458">
        <v>3028</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21747060</v>
      </c>
      <c r="BO24" s="408"/>
      <c r="BP24" s="408"/>
      <c r="BQ24" s="408"/>
      <c r="BR24" s="408"/>
      <c r="BS24" s="408"/>
      <c r="BT24" s="408"/>
      <c r="BU24" s="409"/>
      <c r="BV24" s="407">
        <v>19106134</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176</v>
      </c>
      <c r="F25" s="437"/>
      <c r="G25" s="437"/>
      <c r="H25" s="437"/>
      <c r="I25" s="437"/>
      <c r="J25" s="437"/>
      <c r="K25" s="438"/>
      <c r="L25" s="458">
        <v>2</v>
      </c>
      <c r="M25" s="459"/>
      <c r="N25" s="459"/>
      <c r="O25" s="459"/>
      <c r="P25" s="501"/>
      <c r="Q25" s="458">
        <v>7464</v>
      </c>
      <c r="R25" s="459"/>
      <c r="S25" s="459"/>
      <c r="T25" s="459"/>
      <c r="U25" s="459"/>
      <c r="V25" s="501"/>
      <c r="W25" s="553"/>
      <c r="X25" s="554"/>
      <c r="Y25" s="555"/>
      <c r="Z25" s="457" t="s">
        <v>177</v>
      </c>
      <c r="AA25" s="437"/>
      <c r="AB25" s="437"/>
      <c r="AC25" s="437"/>
      <c r="AD25" s="437"/>
      <c r="AE25" s="437"/>
      <c r="AF25" s="437"/>
      <c r="AG25" s="438"/>
      <c r="AH25" s="458" t="s">
        <v>178</v>
      </c>
      <c r="AI25" s="459"/>
      <c r="AJ25" s="459"/>
      <c r="AK25" s="459"/>
      <c r="AL25" s="501"/>
      <c r="AM25" s="458" t="s">
        <v>131</v>
      </c>
      <c r="AN25" s="459"/>
      <c r="AO25" s="459"/>
      <c r="AP25" s="459"/>
      <c r="AQ25" s="459"/>
      <c r="AR25" s="501"/>
      <c r="AS25" s="458" t="s">
        <v>139</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3157415</v>
      </c>
      <c r="BO25" s="371"/>
      <c r="BP25" s="371"/>
      <c r="BQ25" s="371"/>
      <c r="BR25" s="371"/>
      <c r="BS25" s="371"/>
      <c r="BT25" s="371"/>
      <c r="BU25" s="372"/>
      <c r="BV25" s="370">
        <v>2784201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180</v>
      </c>
      <c r="F26" s="437"/>
      <c r="G26" s="437"/>
      <c r="H26" s="437"/>
      <c r="I26" s="437"/>
      <c r="J26" s="437"/>
      <c r="K26" s="438"/>
      <c r="L26" s="458">
        <v>1</v>
      </c>
      <c r="M26" s="459"/>
      <c r="N26" s="459"/>
      <c r="O26" s="459"/>
      <c r="P26" s="501"/>
      <c r="Q26" s="458">
        <v>6650</v>
      </c>
      <c r="R26" s="459"/>
      <c r="S26" s="459"/>
      <c r="T26" s="459"/>
      <c r="U26" s="459"/>
      <c r="V26" s="501"/>
      <c r="W26" s="553"/>
      <c r="X26" s="554"/>
      <c r="Y26" s="555"/>
      <c r="Z26" s="457" t="s">
        <v>181</v>
      </c>
      <c r="AA26" s="559"/>
      <c r="AB26" s="559"/>
      <c r="AC26" s="559"/>
      <c r="AD26" s="559"/>
      <c r="AE26" s="559"/>
      <c r="AF26" s="559"/>
      <c r="AG26" s="560"/>
      <c r="AH26" s="458">
        <v>27</v>
      </c>
      <c r="AI26" s="459"/>
      <c r="AJ26" s="459"/>
      <c r="AK26" s="459"/>
      <c r="AL26" s="501"/>
      <c r="AM26" s="458">
        <v>95823</v>
      </c>
      <c r="AN26" s="459"/>
      <c r="AO26" s="459"/>
      <c r="AP26" s="459"/>
      <c r="AQ26" s="459"/>
      <c r="AR26" s="501"/>
      <c r="AS26" s="458">
        <v>3549</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178</v>
      </c>
      <c r="BO26" s="408"/>
      <c r="BP26" s="408"/>
      <c r="BQ26" s="408"/>
      <c r="BR26" s="408"/>
      <c r="BS26" s="408"/>
      <c r="BT26" s="408"/>
      <c r="BU26" s="409"/>
      <c r="BV26" s="407" t="s">
        <v>178</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183</v>
      </c>
      <c r="F27" s="437"/>
      <c r="G27" s="437"/>
      <c r="H27" s="437"/>
      <c r="I27" s="437"/>
      <c r="J27" s="437"/>
      <c r="K27" s="438"/>
      <c r="L27" s="458">
        <v>1</v>
      </c>
      <c r="M27" s="459"/>
      <c r="N27" s="459"/>
      <c r="O27" s="459"/>
      <c r="P27" s="501"/>
      <c r="Q27" s="458">
        <v>5200</v>
      </c>
      <c r="R27" s="459"/>
      <c r="S27" s="459"/>
      <c r="T27" s="459"/>
      <c r="U27" s="459"/>
      <c r="V27" s="501"/>
      <c r="W27" s="553"/>
      <c r="X27" s="554"/>
      <c r="Y27" s="555"/>
      <c r="Z27" s="457" t="s">
        <v>184</v>
      </c>
      <c r="AA27" s="437"/>
      <c r="AB27" s="437"/>
      <c r="AC27" s="437"/>
      <c r="AD27" s="437"/>
      <c r="AE27" s="437"/>
      <c r="AF27" s="437"/>
      <c r="AG27" s="438"/>
      <c r="AH27" s="458">
        <v>4</v>
      </c>
      <c r="AI27" s="459"/>
      <c r="AJ27" s="459"/>
      <c r="AK27" s="459"/>
      <c r="AL27" s="501"/>
      <c r="AM27" s="458">
        <v>14796</v>
      </c>
      <c r="AN27" s="459"/>
      <c r="AO27" s="459"/>
      <c r="AP27" s="459"/>
      <c r="AQ27" s="459"/>
      <c r="AR27" s="501"/>
      <c r="AS27" s="458">
        <v>3699</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t="s">
        <v>131</v>
      </c>
      <c r="BO27" s="527"/>
      <c r="BP27" s="527"/>
      <c r="BQ27" s="527"/>
      <c r="BR27" s="527"/>
      <c r="BS27" s="527"/>
      <c r="BT27" s="527"/>
      <c r="BU27" s="528"/>
      <c r="BV27" s="526" t="s">
        <v>178</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186</v>
      </c>
      <c r="F28" s="437"/>
      <c r="G28" s="437"/>
      <c r="H28" s="437"/>
      <c r="I28" s="437"/>
      <c r="J28" s="437"/>
      <c r="K28" s="438"/>
      <c r="L28" s="458">
        <v>1</v>
      </c>
      <c r="M28" s="459"/>
      <c r="N28" s="459"/>
      <c r="O28" s="459"/>
      <c r="P28" s="501"/>
      <c r="Q28" s="458">
        <v>4900</v>
      </c>
      <c r="R28" s="459"/>
      <c r="S28" s="459"/>
      <c r="T28" s="459"/>
      <c r="U28" s="459"/>
      <c r="V28" s="501"/>
      <c r="W28" s="553"/>
      <c r="X28" s="554"/>
      <c r="Y28" s="555"/>
      <c r="Z28" s="457" t="s">
        <v>187</v>
      </c>
      <c r="AA28" s="437"/>
      <c r="AB28" s="437"/>
      <c r="AC28" s="437"/>
      <c r="AD28" s="437"/>
      <c r="AE28" s="437"/>
      <c r="AF28" s="437"/>
      <c r="AG28" s="438"/>
      <c r="AH28" s="458" t="s">
        <v>178</v>
      </c>
      <c r="AI28" s="459"/>
      <c r="AJ28" s="459"/>
      <c r="AK28" s="459"/>
      <c r="AL28" s="501"/>
      <c r="AM28" s="458" t="s">
        <v>178</v>
      </c>
      <c r="AN28" s="459"/>
      <c r="AO28" s="459"/>
      <c r="AP28" s="459"/>
      <c r="AQ28" s="459"/>
      <c r="AR28" s="501"/>
      <c r="AS28" s="458" t="s">
        <v>178</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4300050</v>
      </c>
      <c r="BO28" s="371"/>
      <c r="BP28" s="371"/>
      <c r="BQ28" s="371"/>
      <c r="BR28" s="371"/>
      <c r="BS28" s="371"/>
      <c r="BT28" s="371"/>
      <c r="BU28" s="372"/>
      <c r="BV28" s="370">
        <v>4194541</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189</v>
      </c>
      <c r="F29" s="437"/>
      <c r="G29" s="437"/>
      <c r="H29" s="437"/>
      <c r="I29" s="437"/>
      <c r="J29" s="437"/>
      <c r="K29" s="438"/>
      <c r="L29" s="458">
        <v>20</v>
      </c>
      <c r="M29" s="459"/>
      <c r="N29" s="459"/>
      <c r="O29" s="459"/>
      <c r="P29" s="501"/>
      <c r="Q29" s="458">
        <v>4500</v>
      </c>
      <c r="R29" s="459"/>
      <c r="S29" s="459"/>
      <c r="T29" s="459"/>
      <c r="U29" s="459"/>
      <c r="V29" s="501"/>
      <c r="W29" s="556"/>
      <c r="X29" s="557"/>
      <c r="Y29" s="558"/>
      <c r="Z29" s="457" t="s">
        <v>190</v>
      </c>
      <c r="AA29" s="437"/>
      <c r="AB29" s="437"/>
      <c r="AC29" s="437"/>
      <c r="AD29" s="437"/>
      <c r="AE29" s="437"/>
      <c r="AF29" s="437"/>
      <c r="AG29" s="438"/>
      <c r="AH29" s="458">
        <v>506</v>
      </c>
      <c r="AI29" s="459"/>
      <c r="AJ29" s="459"/>
      <c r="AK29" s="459"/>
      <c r="AL29" s="501"/>
      <c r="AM29" s="458">
        <v>1534852</v>
      </c>
      <c r="AN29" s="459"/>
      <c r="AO29" s="459"/>
      <c r="AP29" s="459"/>
      <c r="AQ29" s="459"/>
      <c r="AR29" s="501"/>
      <c r="AS29" s="458">
        <v>3033</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t="s">
        <v>178</v>
      </c>
      <c r="BO29" s="408"/>
      <c r="BP29" s="408"/>
      <c r="BQ29" s="408"/>
      <c r="BR29" s="408"/>
      <c r="BS29" s="408"/>
      <c r="BT29" s="408"/>
      <c r="BU29" s="409"/>
      <c r="BV29" s="407" t="s">
        <v>178</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101.1</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4781869</v>
      </c>
      <c r="BO30" s="527"/>
      <c r="BP30" s="527"/>
      <c r="BQ30" s="527"/>
      <c r="BR30" s="527"/>
      <c r="BS30" s="527"/>
      <c r="BT30" s="527"/>
      <c r="BU30" s="528"/>
      <c r="BV30" s="526">
        <v>4378475</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199</v>
      </c>
      <c r="D33" s="431"/>
      <c r="E33" s="396" t="s">
        <v>200</v>
      </c>
      <c r="F33" s="396"/>
      <c r="G33" s="396"/>
      <c r="H33" s="396"/>
      <c r="I33" s="396"/>
      <c r="J33" s="396"/>
      <c r="K33" s="396"/>
      <c r="L33" s="396"/>
      <c r="M33" s="396"/>
      <c r="N33" s="396"/>
      <c r="O33" s="396"/>
      <c r="P33" s="396"/>
      <c r="Q33" s="396"/>
      <c r="R33" s="396"/>
      <c r="S33" s="396"/>
      <c r="T33" s="206"/>
      <c r="U33" s="431" t="s">
        <v>201</v>
      </c>
      <c r="V33" s="431"/>
      <c r="W33" s="396" t="s">
        <v>202</v>
      </c>
      <c r="X33" s="396"/>
      <c r="Y33" s="396"/>
      <c r="Z33" s="396"/>
      <c r="AA33" s="396"/>
      <c r="AB33" s="396"/>
      <c r="AC33" s="396"/>
      <c r="AD33" s="396"/>
      <c r="AE33" s="396"/>
      <c r="AF33" s="396"/>
      <c r="AG33" s="396"/>
      <c r="AH33" s="396"/>
      <c r="AI33" s="396"/>
      <c r="AJ33" s="396"/>
      <c r="AK33" s="396"/>
      <c r="AL33" s="206"/>
      <c r="AM33" s="431" t="s">
        <v>201</v>
      </c>
      <c r="AN33" s="431"/>
      <c r="AO33" s="396" t="s">
        <v>200</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206</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IF('各会計、関係団体の財政状況及び健全化判断比率'!B32="","",'各会計、関係団体の財政状況及び健全化判断比率'!B32)</f>
        <v>長岡京市水道事業会計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乙訓環境衛生組合</v>
      </c>
      <c r="BZ34" s="598"/>
      <c r="CA34" s="598"/>
      <c r="CB34" s="598"/>
      <c r="CC34" s="598"/>
      <c r="CD34" s="598"/>
      <c r="CE34" s="598"/>
      <c r="CF34" s="598"/>
      <c r="CG34" s="598"/>
      <c r="CH34" s="598"/>
      <c r="CI34" s="598"/>
      <c r="CJ34" s="598"/>
      <c r="CK34" s="598"/>
      <c r="CL34" s="598"/>
      <c r="CM34" s="598"/>
      <c r="CN34" s="181"/>
      <c r="CO34" s="597">
        <f>IF(CQ34="","",MAX(C34:D43,U34:V43,AM34:AN43,BE34:BF43,BW34:BX43)+1)</f>
        <v>19</v>
      </c>
      <c r="CP34" s="597"/>
      <c r="CQ34" s="598" t="str">
        <f>IF('各会計、関係団体の財政状況及び健全化判断比率'!BS7="","",'各会計、関係団体の財政状況及び健全化判断比率'!BS7)</f>
        <v>長岡京都市開発</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乙訓休日応急診療所特別会計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IF('各会計、関係団体の財政状況及び健全化判断比率'!B33="","",'各会計、関係団体の財政状況及び健全化判断比率'!B33)</f>
        <v>長岡京市公共下水道事業会計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桂川・小畑川水防事務組合</v>
      </c>
      <c r="BZ35" s="598"/>
      <c r="CA35" s="598"/>
      <c r="CB35" s="598"/>
      <c r="CC35" s="598"/>
      <c r="CD35" s="598"/>
      <c r="CE35" s="598"/>
      <c r="CF35" s="598"/>
      <c r="CG35" s="598"/>
      <c r="CH35" s="598"/>
      <c r="CI35" s="598"/>
      <c r="CJ35" s="598"/>
      <c r="CK35" s="598"/>
      <c r="CL35" s="598"/>
      <c r="CM35" s="598"/>
      <c r="CN35" s="181"/>
      <c r="CO35" s="597">
        <f t="shared" ref="CO35:CO43" si="3">IF(CQ35="","",CO34+1)</f>
        <v>20</v>
      </c>
      <c r="CP35" s="597"/>
      <c r="CQ35" s="598" t="str">
        <f>IF('各会計、関係団体の財政状況及び健全化判断比率'!BS8="","",'各会計、関係団体の財政状況及び健全化判断比率'!BS8)</f>
        <v>長岡京市埋蔵文化財センター</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乙訓福祉施設事務組合</v>
      </c>
      <c r="BZ36" s="598"/>
      <c r="CA36" s="598"/>
      <c r="CB36" s="598"/>
      <c r="CC36" s="598"/>
      <c r="CD36" s="598"/>
      <c r="CE36" s="598"/>
      <c r="CF36" s="598"/>
      <c r="CG36" s="598"/>
      <c r="CH36" s="598"/>
      <c r="CI36" s="598"/>
      <c r="CJ36" s="598"/>
      <c r="CK36" s="598"/>
      <c r="CL36" s="598"/>
      <c r="CM36" s="598"/>
      <c r="CN36" s="181"/>
      <c r="CO36" s="597">
        <f t="shared" si="3"/>
        <v>21</v>
      </c>
      <c r="CP36" s="597"/>
      <c r="CQ36" s="598" t="str">
        <f>IF('各会計、関係団体の財政状況及び健全化判断比率'!BS9="","",'各会計、関係団体の財政状況及び健全化判断比率'!BS9)</f>
        <v>長岡京水資源対策基金</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6</v>
      </c>
      <c r="V37" s="597"/>
      <c r="W37" s="598" t="str">
        <f>IF('各会計、関係団体の財政状況及び健全化判断比率'!B31="","",'各会計、関係団体の財政状況及び健全化判断比率'!B31)</f>
        <v>駐車場事業特別会計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京都府自治会館管理組合</v>
      </c>
      <c r="BZ37" s="598"/>
      <c r="CA37" s="598"/>
      <c r="CB37" s="598"/>
      <c r="CC37" s="598"/>
      <c r="CD37" s="598"/>
      <c r="CE37" s="598"/>
      <c r="CF37" s="598"/>
      <c r="CG37" s="598"/>
      <c r="CH37" s="598"/>
      <c r="CI37" s="598"/>
      <c r="CJ37" s="598"/>
      <c r="CK37" s="598"/>
      <c r="CL37" s="598"/>
      <c r="CM37" s="598"/>
      <c r="CN37" s="181"/>
      <c r="CO37" s="597">
        <f t="shared" si="3"/>
        <v>22</v>
      </c>
      <c r="CP37" s="597"/>
      <c r="CQ37" s="598" t="str">
        <f>IF('各会計、関係団体の財政状況及び健全化判断比率'!BS10="","",'各会計、関係団体の財政状況及び健全化判断比率'!BS10)</f>
        <v>長岡京市スポーツ協会</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京都府住宅新築資金等貸付事業管理組合（一般会計）</v>
      </c>
      <c r="BZ38" s="598"/>
      <c r="CA38" s="598"/>
      <c r="CB38" s="598"/>
      <c r="CC38" s="598"/>
      <c r="CD38" s="598"/>
      <c r="CE38" s="598"/>
      <c r="CF38" s="598"/>
      <c r="CG38" s="598"/>
      <c r="CH38" s="598"/>
      <c r="CI38" s="598"/>
      <c r="CJ38" s="598"/>
      <c r="CK38" s="598"/>
      <c r="CL38" s="598"/>
      <c r="CM38" s="598"/>
      <c r="CN38" s="181"/>
      <c r="CO38" s="597">
        <f t="shared" si="3"/>
        <v>23</v>
      </c>
      <c r="CP38" s="597"/>
      <c r="CQ38" s="598" t="str">
        <f>IF('各会計、関係団体の財政状況及び健全化判断比率'!BS11="","",'各会計、関係団体の財政状況及び健全化判断比率'!BS11)</f>
        <v>乙訓勤労者福祉サービスセンター</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京都府住宅新築資金等貸付事業管理組合（特別会計）</v>
      </c>
      <c r="BZ39" s="598"/>
      <c r="CA39" s="598"/>
      <c r="CB39" s="598"/>
      <c r="CC39" s="598"/>
      <c r="CD39" s="598"/>
      <c r="CE39" s="598"/>
      <c r="CF39" s="598"/>
      <c r="CG39" s="598"/>
      <c r="CH39" s="598"/>
      <c r="CI39" s="598"/>
      <c r="CJ39" s="598"/>
      <c r="CK39" s="598"/>
      <c r="CL39" s="598"/>
      <c r="CM39" s="598"/>
      <c r="CN39" s="181"/>
      <c r="CO39" s="597">
        <f t="shared" si="3"/>
        <v>24</v>
      </c>
      <c r="CP39" s="597"/>
      <c r="CQ39" s="598" t="str">
        <f>IF('各会計、関係団体の財政状況及び健全化判断比率'!BS12="","",'各会計、関係団体の財政状況及び健全化判断比率'!BS12)</f>
        <v>長岡京市緑の協会</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乙訓消防組合</v>
      </c>
      <c r="BZ40" s="598"/>
      <c r="CA40" s="598"/>
      <c r="CB40" s="598"/>
      <c r="CC40" s="598"/>
      <c r="CD40" s="598"/>
      <c r="CE40" s="598"/>
      <c r="CF40" s="598"/>
      <c r="CG40" s="598"/>
      <c r="CH40" s="598"/>
      <c r="CI40" s="598"/>
      <c r="CJ40" s="598"/>
      <c r="CK40" s="598"/>
      <c r="CL40" s="598"/>
      <c r="CM40" s="598"/>
      <c r="CN40" s="181"/>
      <c r="CO40" s="597">
        <f t="shared" si="3"/>
        <v>25</v>
      </c>
      <c r="CP40" s="597"/>
      <c r="CQ40" s="598" t="str">
        <f>IF('各会計、関係団体の財政状況及び健全化判断比率'!BS13="","",'各会計、関係団体の財政状況及び健全化判断比率'!BS13)</f>
        <v>乙訓土地開発公社</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〇</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16</v>
      </c>
      <c r="BX41" s="597"/>
      <c r="BY41" s="598" t="str">
        <f>IF('各会計、関係団体の財政状況及び健全化判断比率'!B75="","",'各会計、関係団体の財政状況及び健全化判断比率'!B75)</f>
        <v>京都府後期高齢者医療広域連合（一般会計）</v>
      </c>
      <c r="BZ41" s="598"/>
      <c r="CA41" s="598"/>
      <c r="CB41" s="598"/>
      <c r="CC41" s="598"/>
      <c r="CD41" s="598"/>
      <c r="CE41" s="598"/>
      <c r="CF41" s="598"/>
      <c r="CG41" s="598"/>
      <c r="CH41" s="598"/>
      <c r="CI41" s="598"/>
      <c r="CJ41" s="598"/>
      <c r="CK41" s="598"/>
      <c r="CL41" s="598"/>
      <c r="CM41" s="598"/>
      <c r="CN41" s="181"/>
      <c r="CO41" s="597">
        <f t="shared" si="3"/>
        <v>26</v>
      </c>
      <c r="CP41" s="597"/>
      <c r="CQ41" s="598" t="str">
        <f>IF('各会計、関係団体の財政状況及び健全化判断比率'!BS14="","",'各会計、関係団体の財政状況及び健全化判断比率'!BS14)</f>
        <v>京都府長岡京記念文化事業団</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17</v>
      </c>
      <c r="BX42" s="597"/>
      <c r="BY42" s="598" t="str">
        <f>IF('各会計、関係団体の財政状況及び健全化判断比率'!B76="","",'各会計、関係団体の財政状況及び健全化判断比率'!B76)</f>
        <v>京都府後期高齢者医療広域連合（後期高齢者医療特別会計）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18</v>
      </c>
      <c r="BX43" s="597"/>
      <c r="BY43" s="598" t="str">
        <f>IF('各会計、関係団体の財政状況及び健全化判断比率'!B77="","",'各会計、関係団体の財政状況及び健全化判断比率'!B77)</f>
        <v>京都地方税機構</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do1B6q30NupilZKgIjz2qB1obcsFz0BT81z3uo7zrjCWw/ccZOINHrWPr7mAgOSeSWHc3eR2h4GZL7zua/84vg==" saltValue="7+A93CwhE4c/mSWvQt/H9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60" zoomScaleNormal="6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159" t="s">
        <v>564</v>
      </c>
      <c r="D34" s="1159"/>
      <c r="E34" s="1160"/>
      <c r="F34" s="32">
        <v>10.87</v>
      </c>
      <c r="G34" s="33">
        <v>11.67</v>
      </c>
      <c r="H34" s="33">
        <v>11.38</v>
      </c>
      <c r="I34" s="33">
        <v>10.45</v>
      </c>
      <c r="J34" s="34">
        <v>11.01</v>
      </c>
      <c r="K34" s="22"/>
      <c r="L34" s="22"/>
      <c r="M34" s="22"/>
      <c r="N34" s="22"/>
      <c r="O34" s="22"/>
      <c r="P34" s="22"/>
    </row>
    <row r="35" spans="1:16" ht="39" customHeight="1" x14ac:dyDescent="0.2">
      <c r="A35" s="22"/>
      <c r="B35" s="35"/>
      <c r="C35" s="1153" t="s">
        <v>565</v>
      </c>
      <c r="D35" s="1154"/>
      <c r="E35" s="1155"/>
      <c r="F35" s="36">
        <v>4.5199999999999996</v>
      </c>
      <c r="G35" s="37">
        <v>4.2300000000000004</v>
      </c>
      <c r="H35" s="37">
        <v>8.94</v>
      </c>
      <c r="I35" s="37">
        <v>11.12</v>
      </c>
      <c r="J35" s="38">
        <v>9.64</v>
      </c>
      <c r="K35" s="22"/>
      <c r="L35" s="22"/>
      <c r="M35" s="22"/>
      <c r="N35" s="22"/>
      <c r="O35" s="22"/>
      <c r="P35" s="22"/>
    </row>
    <row r="36" spans="1:16" ht="39" customHeight="1" x14ac:dyDescent="0.2">
      <c r="A36" s="22"/>
      <c r="B36" s="35"/>
      <c r="C36" s="1153" t="s">
        <v>566</v>
      </c>
      <c r="D36" s="1154"/>
      <c r="E36" s="1155"/>
      <c r="F36" s="36">
        <v>1.1200000000000001</v>
      </c>
      <c r="G36" s="37">
        <v>1.21</v>
      </c>
      <c r="H36" s="37">
        <v>1.18</v>
      </c>
      <c r="I36" s="37">
        <v>1.1100000000000001</v>
      </c>
      <c r="J36" s="38">
        <v>1.04</v>
      </c>
      <c r="K36" s="22"/>
      <c r="L36" s="22"/>
      <c r="M36" s="22"/>
      <c r="N36" s="22"/>
      <c r="O36" s="22"/>
      <c r="P36" s="22"/>
    </row>
    <row r="37" spans="1:16" ht="39" customHeight="1" x14ac:dyDescent="0.2">
      <c r="A37" s="22"/>
      <c r="B37" s="35"/>
      <c r="C37" s="1153" t="s">
        <v>567</v>
      </c>
      <c r="D37" s="1154"/>
      <c r="E37" s="1155"/>
      <c r="F37" s="36">
        <v>1.83</v>
      </c>
      <c r="G37" s="37">
        <v>0.6</v>
      </c>
      <c r="H37" s="37">
        <v>0.28000000000000003</v>
      </c>
      <c r="I37" s="37">
        <v>0.79</v>
      </c>
      <c r="J37" s="38">
        <v>0.5</v>
      </c>
      <c r="K37" s="22"/>
      <c r="L37" s="22"/>
      <c r="M37" s="22"/>
      <c r="N37" s="22"/>
      <c r="O37" s="22"/>
      <c r="P37" s="22"/>
    </row>
    <row r="38" spans="1:16" ht="39" customHeight="1" x14ac:dyDescent="0.2">
      <c r="A38" s="22"/>
      <c r="B38" s="35"/>
      <c r="C38" s="1153" t="s">
        <v>568</v>
      </c>
      <c r="D38" s="1154"/>
      <c r="E38" s="1155"/>
      <c r="F38" s="36">
        <v>0.09</v>
      </c>
      <c r="G38" s="37">
        <v>0.1</v>
      </c>
      <c r="H38" s="37">
        <v>0</v>
      </c>
      <c r="I38" s="37">
        <v>0.02</v>
      </c>
      <c r="J38" s="38">
        <v>0.48</v>
      </c>
      <c r="K38" s="22"/>
      <c r="L38" s="22"/>
      <c r="M38" s="22"/>
      <c r="N38" s="22"/>
      <c r="O38" s="22"/>
      <c r="P38" s="22"/>
    </row>
    <row r="39" spans="1:16" ht="39" customHeight="1" x14ac:dyDescent="0.2">
      <c r="A39" s="22"/>
      <c r="B39" s="35"/>
      <c r="C39" s="1153" t="s">
        <v>569</v>
      </c>
      <c r="D39" s="1154"/>
      <c r="E39" s="1155"/>
      <c r="F39" s="36">
        <v>0.38</v>
      </c>
      <c r="G39" s="37">
        <v>0.42</v>
      </c>
      <c r="H39" s="37">
        <v>0.4</v>
      </c>
      <c r="I39" s="37">
        <v>0.4</v>
      </c>
      <c r="J39" s="38">
        <v>0.42</v>
      </c>
      <c r="K39" s="22"/>
      <c r="L39" s="22"/>
      <c r="M39" s="22"/>
      <c r="N39" s="22"/>
      <c r="O39" s="22"/>
      <c r="P39" s="22"/>
    </row>
    <row r="40" spans="1:16" ht="39" customHeight="1" x14ac:dyDescent="0.2">
      <c r="A40" s="22"/>
      <c r="B40" s="35"/>
      <c r="C40" s="1153" t="s">
        <v>570</v>
      </c>
      <c r="D40" s="1154"/>
      <c r="E40" s="1155"/>
      <c r="F40" s="36">
        <v>0.27</v>
      </c>
      <c r="G40" s="37">
        <v>0.32</v>
      </c>
      <c r="H40" s="37">
        <v>0.28999999999999998</v>
      </c>
      <c r="I40" s="37">
        <v>0.26</v>
      </c>
      <c r="J40" s="38">
        <v>0.35</v>
      </c>
      <c r="K40" s="22"/>
      <c r="L40" s="22"/>
      <c r="M40" s="22"/>
      <c r="N40" s="22"/>
      <c r="O40" s="22"/>
      <c r="P40" s="22"/>
    </row>
    <row r="41" spans="1:16" ht="39" customHeight="1" x14ac:dyDescent="0.2">
      <c r="A41" s="22"/>
      <c r="B41" s="35"/>
      <c r="C41" s="1153" t="s">
        <v>571</v>
      </c>
      <c r="D41" s="1154"/>
      <c r="E41" s="1155"/>
      <c r="F41" s="36">
        <v>0.06</v>
      </c>
      <c r="G41" s="37">
        <v>0.06</v>
      </c>
      <c r="H41" s="37">
        <v>0.04</v>
      </c>
      <c r="I41" s="37">
        <v>0.04</v>
      </c>
      <c r="J41" s="38">
        <v>0.05</v>
      </c>
      <c r="K41" s="22"/>
      <c r="L41" s="22"/>
      <c r="M41" s="22"/>
      <c r="N41" s="22"/>
      <c r="O41" s="22"/>
      <c r="P41" s="22"/>
    </row>
    <row r="42" spans="1:16" ht="39" customHeight="1" x14ac:dyDescent="0.2">
      <c r="A42" s="22"/>
      <c r="B42" s="39"/>
      <c r="C42" s="1153" t="s">
        <v>572</v>
      </c>
      <c r="D42" s="1154"/>
      <c r="E42" s="1155"/>
      <c r="F42" s="36" t="s">
        <v>516</v>
      </c>
      <c r="G42" s="37" t="s">
        <v>516</v>
      </c>
      <c r="H42" s="37" t="s">
        <v>516</v>
      </c>
      <c r="I42" s="37" t="s">
        <v>516</v>
      </c>
      <c r="J42" s="38" t="s">
        <v>516</v>
      </c>
      <c r="K42" s="22"/>
      <c r="L42" s="22"/>
      <c r="M42" s="22"/>
      <c r="N42" s="22"/>
      <c r="O42" s="22"/>
      <c r="P42" s="22"/>
    </row>
    <row r="43" spans="1:16" ht="39" customHeight="1" thickBot="1" x14ac:dyDescent="0.25">
      <c r="A43" s="22"/>
      <c r="B43" s="40"/>
      <c r="C43" s="1156" t="s">
        <v>573</v>
      </c>
      <c r="D43" s="1157"/>
      <c r="E43" s="1158"/>
      <c r="F43" s="41" t="s">
        <v>516</v>
      </c>
      <c r="G43" s="42" t="s">
        <v>516</v>
      </c>
      <c r="H43" s="42" t="s">
        <v>516</v>
      </c>
      <c r="I43" s="42" t="s">
        <v>516</v>
      </c>
      <c r="J43" s="43" t="s">
        <v>516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maF0WJY0+heox2sY2GQKww8LiZmXVQo4Vf8cwJcvQNh7jRZ0u8MQ/jTzvfqnuhPeTT9SjqI55n5sZNuPOZja4g==" saltValue="wNp17MwxHw1u4sc5jVUQ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60" zoomScaleNormal="6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161" t="s">
        <v>11</v>
      </c>
      <c r="C45" s="1162"/>
      <c r="D45" s="58"/>
      <c r="E45" s="1167" t="s">
        <v>12</v>
      </c>
      <c r="F45" s="1167"/>
      <c r="G45" s="1167"/>
      <c r="H45" s="1167"/>
      <c r="I45" s="1167"/>
      <c r="J45" s="1168"/>
      <c r="K45" s="59">
        <v>2392</v>
      </c>
      <c r="L45" s="60">
        <v>2544</v>
      </c>
      <c r="M45" s="60">
        <v>2607</v>
      </c>
      <c r="N45" s="60">
        <v>2764</v>
      </c>
      <c r="O45" s="61">
        <v>2891</v>
      </c>
      <c r="P45" s="48"/>
      <c r="Q45" s="48"/>
      <c r="R45" s="48"/>
      <c r="S45" s="48"/>
      <c r="T45" s="48"/>
      <c r="U45" s="48"/>
    </row>
    <row r="46" spans="1:21" ht="30.75" customHeight="1" x14ac:dyDescent="0.2">
      <c r="A46" s="48"/>
      <c r="B46" s="1163"/>
      <c r="C46" s="1164"/>
      <c r="D46" s="62"/>
      <c r="E46" s="1169" t="s">
        <v>13</v>
      </c>
      <c r="F46" s="1169"/>
      <c r="G46" s="1169"/>
      <c r="H46" s="1169"/>
      <c r="I46" s="1169"/>
      <c r="J46" s="1170"/>
      <c r="K46" s="63" t="s">
        <v>516</v>
      </c>
      <c r="L46" s="64" t="s">
        <v>516</v>
      </c>
      <c r="M46" s="64" t="s">
        <v>516</v>
      </c>
      <c r="N46" s="64" t="s">
        <v>516</v>
      </c>
      <c r="O46" s="65" t="s">
        <v>516</v>
      </c>
      <c r="P46" s="48"/>
      <c r="Q46" s="48"/>
      <c r="R46" s="48"/>
      <c r="S46" s="48"/>
      <c r="T46" s="48"/>
      <c r="U46" s="48"/>
    </row>
    <row r="47" spans="1:21" ht="30.75" customHeight="1" x14ac:dyDescent="0.2">
      <c r="A47" s="48"/>
      <c r="B47" s="1163"/>
      <c r="C47" s="1164"/>
      <c r="D47" s="62"/>
      <c r="E47" s="1169" t="s">
        <v>14</v>
      </c>
      <c r="F47" s="1169"/>
      <c r="G47" s="1169"/>
      <c r="H47" s="1169"/>
      <c r="I47" s="1169"/>
      <c r="J47" s="1170"/>
      <c r="K47" s="63" t="s">
        <v>516</v>
      </c>
      <c r="L47" s="64" t="s">
        <v>516</v>
      </c>
      <c r="M47" s="64" t="s">
        <v>516</v>
      </c>
      <c r="N47" s="64" t="s">
        <v>516</v>
      </c>
      <c r="O47" s="65" t="s">
        <v>516</v>
      </c>
      <c r="P47" s="48"/>
      <c r="Q47" s="48"/>
      <c r="R47" s="48"/>
      <c r="S47" s="48"/>
      <c r="T47" s="48"/>
      <c r="U47" s="48"/>
    </row>
    <row r="48" spans="1:21" ht="30.75" customHeight="1" x14ac:dyDescent="0.2">
      <c r="A48" s="48"/>
      <c r="B48" s="1163"/>
      <c r="C48" s="1164"/>
      <c r="D48" s="62"/>
      <c r="E48" s="1169" t="s">
        <v>15</v>
      </c>
      <c r="F48" s="1169"/>
      <c r="G48" s="1169"/>
      <c r="H48" s="1169"/>
      <c r="I48" s="1169"/>
      <c r="J48" s="1170"/>
      <c r="K48" s="63">
        <v>444</v>
      </c>
      <c r="L48" s="64">
        <v>540</v>
      </c>
      <c r="M48" s="64">
        <v>511</v>
      </c>
      <c r="N48" s="64">
        <v>458</v>
      </c>
      <c r="O48" s="65">
        <v>440</v>
      </c>
      <c r="P48" s="48"/>
      <c r="Q48" s="48"/>
      <c r="R48" s="48"/>
      <c r="S48" s="48"/>
      <c r="T48" s="48"/>
      <c r="U48" s="48"/>
    </row>
    <row r="49" spans="1:21" ht="30.75" customHeight="1" x14ac:dyDescent="0.2">
      <c r="A49" s="48"/>
      <c r="B49" s="1163"/>
      <c r="C49" s="1164"/>
      <c r="D49" s="62"/>
      <c r="E49" s="1169" t="s">
        <v>16</v>
      </c>
      <c r="F49" s="1169"/>
      <c r="G49" s="1169"/>
      <c r="H49" s="1169"/>
      <c r="I49" s="1169"/>
      <c r="J49" s="1170"/>
      <c r="K49" s="63">
        <v>158</v>
      </c>
      <c r="L49" s="64">
        <v>198</v>
      </c>
      <c r="M49" s="64">
        <v>231</v>
      </c>
      <c r="N49" s="64">
        <v>248</v>
      </c>
      <c r="O49" s="65">
        <v>189</v>
      </c>
      <c r="P49" s="48"/>
      <c r="Q49" s="48"/>
      <c r="R49" s="48"/>
      <c r="S49" s="48"/>
      <c r="T49" s="48"/>
      <c r="U49" s="48"/>
    </row>
    <row r="50" spans="1:21" ht="30.75" customHeight="1" x14ac:dyDescent="0.2">
      <c r="A50" s="48"/>
      <c r="B50" s="1163"/>
      <c r="C50" s="1164"/>
      <c r="D50" s="62"/>
      <c r="E50" s="1169" t="s">
        <v>17</v>
      </c>
      <c r="F50" s="1169"/>
      <c r="G50" s="1169"/>
      <c r="H50" s="1169"/>
      <c r="I50" s="1169"/>
      <c r="J50" s="1170"/>
      <c r="K50" s="63">
        <v>44</v>
      </c>
      <c r="L50" s="64">
        <v>129</v>
      </c>
      <c r="M50" s="64">
        <v>104</v>
      </c>
      <c r="N50" s="64">
        <v>18</v>
      </c>
      <c r="O50" s="65">
        <v>133</v>
      </c>
      <c r="P50" s="48"/>
      <c r="Q50" s="48"/>
      <c r="R50" s="48"/>
      <c r="S50" s="48"/>
      <c r="T50" s="48"/>
      <c r="U50" s="48"/>
    </row>
    <row r="51" spans="1:21" ht="30.75" customHeight="1" x14ac:dyDescent="0.2">
      <c r="A51" s="48"/>
      <c r="B51" s="1165"/>
      <c r="C51" s="1166"/>
      <c r="D51" s="66"/>
      <c r="E51" s="1169" t="s">
        <v>18</v>
      </c>
      <c r="F51" s="1169"/>
      <c r="G51" s="1169"/>
      <c r="H51" s="1169"/>
      <c r="I51" s="1169"/>
      <c r="J51" s="1170"/>
      <c r="K51" s="63" t="s">
        <v>516</v>
      </c>
      <c r="L51" s="64" t="s">
        <v>516</v>
      </c>
      <c r="M51" s="64" t="s">
        <v>516</v>
      </c>
      <c r="N51" s="64" t="s">
        <v>516</v>
      </c>
      <c r="O51" s="65" t="s">
        <v>516</v>
      </c>
      <c r="P51" s="48"/>
      <c r="Q51" s="48"/>
      <c r="R51" s="48"/>
      <c r="S51" s="48"/>
      <c r="T51" s="48"/>
      <c r="U51" s="48"/>
    </row>
    <row r="52" spans="1:21" ht="30.75" customHeight="1" x14ac:dyDescent="0.2">
      <c r="A52" s="48"/>
      <c r="B52" s="1171" t="s">
        <v>19</v>
      </c>
      <c r="C52" s="1172"/>
      <c r="D52" s="66"/>
      <c r="E52" s="1169" t="s">
        <v>20</v>
      </c>
      <c r="F52" s="1169"/>
      <c r="G52" s="1169"/>
      <c r="H52" s="1169"/>
      <c r="I52" s="1169"/>
      <c r="J52" s="1170"/>
      <c r="K52" s="63">
        <v>3006</v>
      </c>
      <c r="L52" s="64">
        <v>3058</v>
      </c>
      <c r="M52" s="64">
        <v>3020</v>
      </c>
      <c r="N52" s="64">
        <v>3072</v>
      </c>
      <c r="O52" s="65">
        <v>3220</v>
      </c>
      <c r="P52" s="48"/>
      <c r="Q52" s="48"/>
      <c r="R52" s="48"/>
      <c r="S52" s="48"/>
      <c r="T52" s="48"/>
      <c r="U52" s="48"/>
    </row>
    <row r="53" spans="1:21" ht="30.75" customHeight="1" thickBot="1" x14ac:dyDescent="0.25">
      <c r="A53" s="48"/>
      <c r="B53" s="1173" t="s">
        <v>21</v>
      </c>
      <c r="C53" s="1174"/>
      <c r="D53" s="67"/>
      <c r="E53" s="1175" t="s">
        <v>22</v>
      </c>
      <c r="F53" s="1175"/>
      <c r="G53" s="1175"/>
      <c r="H53" s="1175"/>
      <c r="I53" s="1175"/>
      <c r="J53" s="1176"/>
      <c r="K53" s="68">
        <v>32</v>
      </c>
      <c r="L53" s="69">
        <v>353</v>
      </c>
      <c r="M53" s="69">
        <v>433</v>
      </c>
      <c r="N53" s="69">
        <v>416</v>
      </c>
      <c r="O53" s="70">
        <v>433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574</v>
      </c>
      <c r="P56" s="48"/>
      <c r="Q56" s="48"/>
      <c r="R56" s="48"/>
      <c r="S56" s="48"/>
      <c r="T56" s="48"/>
      <c r="U56" s="48"/>
    </row>
    <row r="57" spans="1:21" ht="31.5" customHeight="1" thickBot="1" x14ac:dyDescent="0.25">
      <c r="A57" s="48"/>
      <c r="B57" s="76"/>
      <c r="C57" s="77"/>
      <c r="D57" s="77"/>
      <c r="E57" s="78"/>
      <c r="F57" s="78"/>
      <c r="G57" s="78"/>
      <c r="H57" s="78"/>
      <c r="I57" s="78"/>
      <c r="J57" s="79" t="s">
        <v>2</v>
      </c>
      <c r="K57" s="80" t="s">
        <v>575</v>
      </c>
      <c r="L57" s="81" t="s">
        <v>576</v>
      </c>
      <c r="M57" s="81" t="s">
        <v>577</v>
      </c>
      <c r="N57" s="81" t="s">
        <v>578</v>
      </c>
      <c r="O57" s="82" t="s">
        <v>579</v>
      </c>
      <c r="P57" s="48"/>
      <c r="Q57" s="48"/>
      <c r="R57" s="48"/>
      <c r="S57" s="48"/>
      <c r="T57" s="48"/>
      <c r="U57" s="48"/>
    </row>
    <row r="58" spans="1:21" ht="31.5" customHeight="1" x14ac:dyDescent="0.2">
      <c r="B58" s="1177" t="s">
        <v>26</v>
      </c>
      <c r="C58" s="1178"/>
      <c r="D58" s="1183" t="s">
        <v>27</v>
      </c>
      <c r="E58" s="1184"/>
      <c r="F58" s="1184"/>
      <c r="G58" s="1184"/>
      <c r="H58" s="1184"/>
      <c r="I58" s="1184"/>
      <c r="J58" s="1185"/>
      <c r="K58" s="83"/>
      <c r="L58" s="84"/>
      <c r="M58" s="84"/>
      <c r="N58" s="84"/>
      <c r="O58" s="85"/>
    </row>
    <row r="59" spans="1:21" ht="31.5" customHeight="1" x14ac:dyDescent="0.2">
      <c r="B59" s="1179"/>
      <c r="C59" s="1180"/>
      <c r="D59" s="1186" t="s">
        <v>28</v>
      </c>
      <c r="E59" s="1187"/>
      <c r="F59" s="1187"/>
      <c r="G59" s="1187"/>
      <c r="H59" s="1187"/>
      <c r="I59" s="1187"/>
      <c r="J59" s="1188"/>
      <c r="K59" s="86"/>
      <c r="L59" s="87"/>
      <c r="M59" s="87"/>
      <c r="N59" s="87"/>
      <c r="O59" s="88"/>
    </row>
    <row r="60" spans="1:21" ht="31.5" customHeight="1" thickBot="1" x14ac:dyDescent="0.25">
      <c r="B60" s="1181"/>
      <c r="C60" s="1182"/>
      <c r="D60" s="1189" t="s">
        <v>29</v>
      </c>
      <c r="E60" s="1190"/>
      <c r="F60" s="1190"/>
      <c r="G60" s="1190"/>
      <c r="H60" s="1190"/>
      <c r="I60" s="1190"/>
      <c r="J60" s="1191"/>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zm5QKsiPaymgoLNvQXaJrr0JcBpTbmQBV3Iw7bot/RNZIhcNh9d6BiCObR9d0Snh9laUKxZDrVmaWf/vUVCRA==" saltValue="UlAuE/kygWSAqQY++/A2O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60" zoomScaleNormal="6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557</v>
      </c>
      <c r="J40" s="103" t="s">
        <v>558</v>
      </c>
      <c r="K40" s="103" t="s">
        <v>559</v>
      </c>
      <c r="L40" s="103" t="s">
        <v>560</v>
      </c>
      <c r="M40" s="104" t="s">
        <v>561</v>
      </c>
    </row>
    <row r="41" spans="2:13" ht="27.75" customHeight="1" x14ac:dyDescent="0.2">
      <c r="B41" s="1192" t="s">
        <v>32</v>
      </c>
      <c r="C41" s="1193"/>
      <c r="D41" s="105"/>
      <c r="E41" s="1198" t="s">
        <v>33</v>
      </c>
      <c r="F41" s="1198"/>
      <c r="G41" s="1198"/>
      <c r="H41" s="1199"/>
      <c r="I41" s="355">
        <v>31376</v>
      </c>
      <c r="J41" s="356">
        <v>32531</v>
      </c>
      <c r="K41" s="356">
        <v>32895</v>
      </c>
      <c r="L41" s="356">
        <v>34274</v>
      </c>
      <c r="M41" s="357">
        <v>36176</v>
      </c>
    </row>
    <row r="42" spans="2:13" ht="27.75" customHeight="1" x14ac:dyDescent="0.2">
      <c r="B42" s="1194"/>
      <c r="C42" s="1195"/>
      <c r="D42" s="106"/>
      <c r="E42" s="1200" t="s">
        <v>34</v>
      </c>
      <c r="F42" s="1200"/>
      <c r="G42" s="1200"/>
      <c r="H42" s="1201"/>
      <c r="I42" s="358">
        <v>203</v>
      </c>
      <c r="J42" s="359">
        <v>443</v>
      </c>
      <c r="K42" s="359">
        <v>729</v>
      </c>
      <c r="L42" s="359">
        <v>983</v>
      </c>
      <c r="M42" s="360">
        <v>1022</v>
      </c>
    </row>
    <row r="43" spans="2:13" ht="27.75" customHeight="1" x14ac:dyDescent="0.2">
      <c r="B43" s="1194"/>
      <c r="C43" s="1195"/>
      <c r="D43" s="106"/>
      <c r="E43" s="1200" t="s">
        <v>35</v>
      </c>
      <c r="F43" s="1200"/>
      <c r="G43" s="1200"/>
      <c r="H43" s="1201"/>
      <c r="I43" s="358">
        <v>7349</v>
      </c>
      <c r="J43" s="359">
        <v>6409</v>
      </c>
      <c r="K43" s="359">
        <v>5999</v>
      </c>
      <c r="L43" s="359">
        <v>5718</v>
      </c>
      <c r="M43" s="360">
        <v>5024</v>
      </c>
    </row>
    <row r="44" spans="2:13" ht="27.75" customHeight="1" x14ac:dyDescent="0.2">
      <c r="B44" s="1194"/>
      <c r="C44" s="1195"/>
      <c r="D44" s="106"/>
      <c r="E44" s="1200" t="s">
        <v>36</v>
      </c>
      <c r="F44" s="1200"/>
      <c r="G44" s="1200"/>
      <c r="H44" s="1201"/>
      <c r="I44" s="358">
        <v>2747</v>
      </c>
      <c r="J44" s="359">
        <v>2537</v>
      </c>
      <c r="K44" s="359">
        <v>2378</v>
      </c>
      <c r="L44" s="359">
        <v>2378</v>
      </c>
      <c r="M44" s="360">
        <v>2158</v>
      </c>
    </row>
    <row r="45" spans="2:13" ht="27.75" customHeight="1" x14ac:dyDescent="0.2">
      <c r="B45" s="1194"/>
      <c r="C45" s="1195"/>
      <c r="D45" s="106"/>
      <c r="E45" s="1200" t="s">
        <v>37</v>
      </c>
      <c r="F45" s="1200"/>
      <c r="G45" s="1200"/>
      <c r="H45" s="1201"/>
      <c r="I45" s="358">
        <v>3306</v>
      </c>
      <c r="J45" s="359">
        <v>3127</v>
      </c>
      <c r="K45" s="359">
        <v>3162</v>
      </c>
      <c r="L45" s="359">
        <v>3193</v>
      </c>
      <c r="M45" s="360">
        <v>3145</v>
      </c>
    </row>
    <row r="46" spans="2:13" ht="27.75" customHeight="1" x14ac:dyDescent="0.2">
      <c r="B46" s="1194"/>
      <c r="C46" s="1195"/>
      <c r="D46" s="107"/>
      <c r="E46" s="1200" t="s">
        <v>38</v>
      </c>
      <c r="F46" s="1200"/>
      <c r="G46" s="1200"/>
      <c r="H46" s="1201"/>
      <c r="I46" s="358" t="s">
        <v>516</v>
      </c>
      <c r="J46" s="359" t="s">
        <v>516</v>
      </c>
      <c r="K46" s="359" t="s">
        <v>516</v>
      </c>
      <c r="L46" s="359" t="s">
        <v>516</v>
      </c>
      <c r="M46" s="360" t="s">
        <v>516</v>
      </c>
    </row>
    <row r="47" spans="2:13" ht="27.75" customHeight="1" x14ac:dyDescent="0.2">
      <c r="B47" s="1194"/>
      <c r="C47" s="1195"/>
      <c r="D47" s="108"/>
      <c r="E47" s="1202" t="s">
        <v>39</v>
      </c>
      <c r="F47" s="1203"/>
      <c r="G47" s="1203"/>
      <c r="H47" s="1204"/>
      <c r="I47" s="358" t="s">
        <v>516</v>
      </c>
      <c r="J47" s="359" t="s">
        <v>516</v>
      </c>
      <c r="K47" s="359" t="s">
        <v>516</v>
      </c>
      <c r="L47" s="359" t="s">
        <v>516</v>
      </c>
      <c r="M47" s="360" t="s">
        <v>516</v>
      </c>
    </row>
    <row r="48" spans="2:13" ht="27.75" customHeight="1" x14ac:dyDescent="0.2">
      <c r="B48" s="1194"/>
      <c r="C48" s="1195"/>
      <c r="D48" s="106"/>
      <c r="E48" s="1200" t="s">
        <v>40</v>
      </c>
      <c r="F48" s="1200"/>
      <c r="G48" s="1200"/>
      <c r="H48" s="1201"/>
      <c r="I48" s="358" t="s">
        <v>516</v>
      </c>
      <c r="J48" s="359" t="s">
        <v>516</v>
      </c>
      <c r="K48" s="359" t="s">
        <v>516</v>
      </c>
      <c r="L48" s="359" t="s">
        <v>516</v>
      </c>
      <c r="M48" s="360" t="s">
        <v>516</v>
      </c>
    </row>
    <row r="49" spans="2:13" ht="27.75" customHeight="1" x14ac:dyDescent="0.2">
      <c r="B49" s="1196"/>
      <c r="C49" s="1197"/>
      <c r="D49" s="106"/>
      <c r="E49" s="1200" t="s">
        <v>41</v>
      </c>
      <c r="F49" s="1200"/>
      <c r="G49" s="1200"/>
      <c r="H49" s="1201"/>
      <c r="I49" s="358" t="s">
        <v>516</v>
      </c>
      <c r="J49" s="359" t="s">
        <v>516</v>
      </c>
      <c r="K49" s="359" t="s">
        <v>516</v>
      </c>
      <c r="L49" s="359" t="s">
        <v>516</v>
      </c>
      <c r="M49" s="360" t="s">
        <v>516</v>
      </c>
    </row>
    <row r="50" spans="2:13" ht="27.75" customHeight="1" x14ac:dyDescent="0.2">
      <c r="B50" s="1205" t="s">
        <v>42</v>
      </c>
      <c r="C50" s="1206"/>
      <c r="D50" s="109"/>
      <c r="E50" s="1200" t="s">
        <v>43</v>
      </c>
      <c r="F50" s="1200"/>
      <c r="G50" s="1200"/>
      <c r="H50" s="1201"/>
      <c r="I50" s="358">
        <v>7386</v>
      </c>
      <c r="J50" s="359">
        <v>8333</v>
      </c>
      <c r="K50" s="359">
        <v>8467</v>
      </c>
      <c r="L50" s="359">
        <v>9710</v>
      </c>
      <c r="M50" s="360">
        <v>10115</v>
      </c>
    </row>
    <row r="51" spans="2:13" ht="27.75" customHeight="1" x14ac:dyDescent="0.2">
      <c r="B51" s="1194"/>
      <c r="C51" s="1195"/>
      <c r="D51" s="106"/>
      <c r="E51" s="1200" t="s">
        <v>44</v>
      </c>
      <c r="F51" s="1200"/>
      <c r="G51" s="1200"/>
      <c r="H51" s="1201"/>
      <c r="I51" s="358">
        <v>7005</v>
      </c>
      <c r="J51" s="359">
        <v>6540</v>
      </c>
      <c r="K51" s="359">
        <v>6407</v>
      </c>
      <c r="L51" s="359">
        <v>7456</v>
      </c>
      <c r="M51" s="360">
        <v>7777</v>
      </c>
    </row>
    <row r="52" spans="2:13" ht="27.75" customHeight="1" x14ac:dyDescent="0.2">
      <c r="B52" s="1196"/>
      <c r="C52" s="1197"/>
      <c r="D52" s="106"/>
      <c r="E52" s="1200" t="s">
        <v>45</v>
      </c>
      <c r="F52" s="1200"/>
      <c r="G52" s="1200"/>
      <c r="H52" s="1201"/>
      <c r="I52" s="358">
        <v>29166</v>
      </c>
      <c r="J52" s="359">
        <v>29008</v>
      </c>
      <c r="K52" s="359">
        <v>28999</v>
      </c>
      <c r="L52" s="359">
        <v>29154</v>
      </c>
      <c r="M52" s="360">
        <v>28369</v>
      </c>
    </row>
    <row r="53" spans="2:13" ht="27.75" customHeight="1" thickBot="1" x14ac:dyDescent="0.25">
      <c r="B53" s="1207" t="s">
        <v>46</v>
      </c>
      <c r="C53" s="1208"/>
      <c r="D53" s="110"/>
      <c r="E53" s="1209" t="s">
        <v>47</v>
      </c>
      <c r="F53" s="1209"/>
      <c r="G53" s="1209"/>
      <c r="H53" s="1210"/>
      <c r="I53" s="361">
        <v>1425</v>
      </c>
      <c r="J53" s="362">
        <v>1165</v>
      </c>
      <c r="K53" s="362">
        <v>1290</v>
      </c>
      <c r="L53" s="362">
        <v>227</v>
      </c>
      <c r="M53" s="363">
        <v>1265</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ERhni1iHnlBnAEW6QQ3XYHdHvWiiJt9uO5pGXTAqQCCjO/8JFs8h7KiNN/0et6l5FzJ3e28lbFc+TnoSOEkocQ==" saltValue="3grLB+wNwI2FGQE7eJj9Q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view="pageBreakPreview" zoomScale="60" zoomScaleNormal="6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559</v>
      </c>
      <c r="G54" s="119" t="s">
        <v>560</v>
      </c>
      <c r="H54" s="120" t="s">
        <v>561</v>
      </c>
    </row>
    <row r="55" spans="2:8" ht="52.5" customHeight="1" x14ac:dyDescent="0.2">
      <c r="B55" s="121"/>
      <c r="C55" s="1219" t="s">
        <v>50</v>
      </c>
      <c r="D55" s="1219"/>
      <c r="E55" s="1220"/>
      <c r="F55" s="122">
        <v>3140</v>
      </c>
      <c r="G55" s="122">
        <v>4195</v>
      </c>
      <c r="H55" s="123">
        <v>4300</v>
      </c>
    </row>
    <row r="56" spans="2:8" ht="52.5" customHeight="1" x14ac:dyDescent="0.2">
      <c r="B56" s="124"/>
      <c r="C56" s="1221" t="s">
        <v>51</v>
      </c>
      <c r="D56" s="1221"/>
      <c r="E56" s="1222"/>
      <c r="F56" s="125" t="s">
        <v>516</v>
      </c>
      <c r="G56" s="125" t="s">
        <v>516</v>
      </c>
      <c r="H56" s="126" t="s">
        <v>516</v>
      </c>
    </row>
    <row r="57" spans="2:8" ht="53.25" customHeight="1" x14ac:dyDescent="0.2">
      <c r="B57" s="124"/>
      <c r="C57" s="1223" t="s">
        <v>52</v>
      </c>
      <c r="D57" s="1223"/>
      <c r="E57" s="1224"/>
      <c r="F57" s="127">
        <v>4248</v>
      </c>
      <c r="G57" s="127">
        <v>4378</v>
      </c>
      <c r="H57" s="128">
        <v>4782</v>
      </c>
    </row>
    <row r="58" spans="2:8" ht="45.75" customHeight="1" x14ac:dyDescent="0.2">
      <c r="B58" s="129"/>
      <c r="C58" s="1211" t="s">
        <v>601</v>
      </c>
      <c r="D58" s="1212"/>
      <c r="E58" s="1213"/>
      <c r="F58" s="130">
        <v>3099</v>
      </c>
      <c r="G58" s="130">
        <v>3104</v>
      </c>
      <c r="H58" s="131">
        <v>2666</v>
      </c>
    </row>
    <row r="59" spans="2:8" ht="45.75" customHeight="1" x14ac:dyDescent="0.2">
      <c r="B59" s="129"/>
      <c r="C59" s="1211" t="s">
        <v>602</v>
      </c>
      <c r="D59" s="1212"/>
      <c r="E59" s="1213"/>
      <c r="F59" s="130">
        <v>0</v>
      </c>
      <c r="G59" s="130">
        <v>0</v>
      </c>
      <c r="H59" s="131">
        <v>700</v>
      </c>
    </row>
    <row r="60" spans="2:8" ht="45.75" customHeight="1" x14ac:dyDescent="0.2">
      <c r="B60" s="129"/>
      <c r="C60" s="1211" t="s">
        <v>603</v>
      </c>
      <c r="D60" s="1212"/>
      <c r="E60" s="1213"/>
      <c r="F60" s="130">
        <v>492</v>
      </c>
      <c r="G60" s="130">
        <v>520</v>
      </c>
      <c r="H60" s="131">
        <v>500</v>
      </c>
    </row>
    <row r="61" spans="2:8" ht="45.75" customHeight="1" x14ac:dyDescent="0.2">
      <c r="B61" s="129"/>
      <c r="C61" s="1211" t="s">
        <v>604</v>
      </c>
      <c r="D61" s="1212"/>
      <c r="E61" s="1213"/>
      <c r="F61" s="130">
        <v>20</v>
      </c>
      <c r="G61" s="130">
        <v>108</v>
      </c>
      <c r="H61" s="131">
        <v>283</v>
      </c>
    </row>
    <row r="62" spans="2:8" ht="45.75" customHeight="1" thickBot="1" x14ac:dyDescent="0.25">
      <c r="B62" s="132"/>
      <c r="C62" s="1214" t="s">
        <v>605</v>
      </c>
      <c r="D62" s="1215"/>
      <c r="E62" s="1216"/>
      <c r="F62" s="133">
        <v>263</v>
      </c>
      <c r="G62" s="133">
        <v>274</v>
      </c>
      <c r="H62" s="134">
        <v>261</v>
      </c>
    </row>
    <row r="63" spans="2:8" ht="52.5" customHeight="1" thickBot="1" x14ac:dyDescent="0.25">
      <c r="B63" s="135"/>
      <c r="C63" s="1217" t="s">
        <v>53</v>
      </c>
      <c r="D63" s="1217"/>
      <c r="E63" s="1218"/>
      <c r="F63" s="136">
        <v>7387</v>
      </c>
      <c r="G63" s="136">
        <v>8573</v>
      </c>
      <c r="H63" s="137">
        <v>9082</v>
      </c>
    </row>
    <row r="64" spans="2:8" ht="13.2" x14ac:dyDescent="0.2"/>
  </sheetData>
  <sheetProtection algorithmName="SHA-512" hashValue="IwXwFrMvH+gIu1EvK14wYBlQQIIKqlcaRnpU2TuhWlMKhRDqQorn0y//xilbITEr5ZNbD7iG8isqgjAUnzLUSw==" saltValue="NR+4s47v65vgoOTmLeDW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554</v>
      </c>
      <c r="G2" s="151"/>
      <c r="H2" s="152"/>
    </row>
    <row r="3" spans="1:8" x14ac:dyDescent="0.2">
      <c r="A3" s="148" t="s">
        <v>547</v>
      </c>
      <c r="B3" s="153"/>
      <c r="C3" s="154"/>
      <c r="D3" s="155">
        <v>38200</v>
      </c>
      <c r="E3" s="156"/>
      <c r="F3" s="157">
        <v>41934</v>
      </c>
      <c r="G3" s="158"/>
      <c r="H3" s="159"/>
    </row>
    <row r="4" spans="1:8" x14ac:dyDescent="0.2">
      <c r="A4" s="160"/>
      <c r="B4" s="161"/>
      <c r="C4" s="162"/>
      <c r="D4" s="163">
        <v>26451</v>
      </c>
      <c r="E4" s="164"/>
      <c r="F4" s="165">
        <v>23352</v>
      </c>
      <c r="G4" s="166"/>
      <c r="H4" s="167"/>
    </row>
    <row r="5" spans="1:8" x14ac:dyDescent="0.2">
      <c r="A5" s="148" t="s">
        <v>549</v>
      </c>
      <c r="B5" s="153"/>
      <c r="C5" s="154"/>
      <c r="D5" s="155">
        <v>46081</v>
      </c>
      <c r="E5" s="156"/>
      <c r="F5" s="157">
        <v>45588</v>
      </c>
      <c r="G5" s="158"/>
      <c r="H5" s="159"/>
    </row>
    <row r="6" spans="1:8" x14ac:dyDescent="0.2">
      <c r="A6" s="160"/>
      <c r="B6" s="161"/>
      <c r="C6" s="162"/>
      <c r="D6" s="163">
        <v>30461</v>
      </c>
      <c r="E6" s="164"/>
      <c r="F6" s="165">
        <v>24150</v>
      </c>
      <c r="G6" s="166"/>
      <c r="H6" s="167"/>
    </row>
    <row r="7" spans="1:8" x14ac:dyDescent="0.2">
      <c r="A7" s="148" t="s">
        <v>550</v>
      </c>
      <c r="B7" s="153"/>
      <c r="C7" s="154"/>
      <c r="D7" s="155">
        <v>38070</v>
      </c>
      <c r="E7" s="156"/>
      <c r="F7" s="157">
        <v>45483</v>
      </c>
      <c r="G7" s="158"/>
      <c r="H7" s="159"/>
    </row>
    <row r="8" spans="1:8" x14ac:dyDescent="0.2">
      <c r="A8" s="160"/>
      <c r="B8" s="161"/>
      <c r="C8" s="162"/>
      <c r="D8" s="163">
        <v>14448</v>
      </c>
      <c r="E8" s="164"/>
      <c r="F8" s="165">
        <v>24241</v>
      </c>
      <c r="G8" s="166"/>
      <c r="H8" s="167"/>
    </row>
    <row r="9" spans="1:8" x14ac:dyDescent="0.2">
      <c r="A9" s="148" t="s">
        <v>551</v>
      </c>
      <c r="B9" s="153"/>
      <c r="C9" s="154"/>
      <c r="D9" s="155">
        <v>59671</v>
      </c>
      <c r="E9" s="156"/>
      <c r="F9" s="157">
        <v>45945</v>
      </c>
      <c r="G9" s="158"/>
      <c r="H9" s="159"/>
    </row>
    <row r="10" spans="1:8" x14ac:dyDescent="0.2">
      <c r="A10" s="160"/>
      <c r="B10" s="161"/>
      <c r="C10" s="162"/>
      <c r="D10" s="163">
        <v>30435</v>
      </c>
      <c r="E10" s="164"/>
      <c r="F10" s="165">
        <v>25180</v>
      </c>
      <c r="G10" s="166"/>
      <c r="H10" s="167"/>
    </row>
    <row r="11" spans="1:8" x14ac:dyDescent="0.2">
      <c r="A11" s="148" t="s">
        <v>552</v>
      </c>
      <c r="B11" s="153"/>
      <c r="C11" s="154"/>
      <c r="D11" s="155">
        <v>86926</v>
      </c>
      <c r="E11" s="156"/>
      <c r="F11" s="157">
        <v>44475</v>
      </c>
      <c r="G11" s="158"/>
      <c r="H11" s="159"/>
    </row>
    <row r="12" spans="1:8" x14ac:dyDescent="0.2">
      <c r="A12" s="160"/>
      <c r="B12" s="161"/>
      <c r="C12" s="168"/>
      <c r="D12" s="163">
        <v>59589</v>
      </c>
      <c r="E12" s="164"/>
      <c r="F12" s="165">
        <v>24780</v>
      </c>
      <c r="G12" s="166"/>
      <c r="H12" s="167"/>
    </row>
    <row r="13" spans="1:8" x14ac:dyDescent="0.2">
      <c r="A13" s="148"/>
      <c r="B13" s="153"/>
      <c r="C13" s="169"/>
      <c r="D13" s="170">
        <v>53790</v>
      </c>
      <c r="E13" s="171"/>
      <c r="F13" s="172">
        <v>44685</v>
      </c>
      <c r="G13" s="173"/>
      <c r="H13" s="159"/>
    </row>
    <row r="14" spans="1:8" x14ac:dyDescent="0.2">
      <c r="A14" s="160"/>
      <c r="B14" s="161"/>
      <c r="C14" s="162"/>
      <c r="D14" s="163">
        <v>32277</v>
      </c>
      <c r="E14" s="164"/>
      <c r="F14" s="165">
        <v>24341</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4.62</v>
      </c>
      <c r="C19" s="174">
        <f>ROUND(VALUE(SUBSTITUTE(実質収支比率等に係る経年分析!G$48,"▲","-")),2)</f>
        <v>4.3499999999999996</v>
      </c>
      <c r="D19" s="174">
        <f>ROUND(VALUE(SUBSTITUTE(実質収支比率等に係る経年分析!H$48,"▲","-")),2)</f>
        <v>8.9499999999999993</v>
      </c>
      <c r="E19" s="174">
        <f>ROUND(VALUE(SUBSTITUTE(実質収支比率等に係る経年分析!I$48,"▲","-")),2)</f>
        <v>11.15</v>
      </c>
      <c r="F19" s="174">
        <f>ROUND(VALUE(SUBSTITUTE(実質収支比率等に係る経年分析!J$48,"▲","-")),2)</f>
        <v>10.14</v>
      </c>
    </row>
    <row r="20" spans="1:11" x14ac:dyDescent="0.2">
      <c r="A20" s="174" t="s">
        <v>57</v>
      </c>
      <c r="B20" s="174">
        <f>ROUND(VALUE(SUBSTITUTE(実質収支比率等に係る経年分析!F$47,"▲","-")),2)</f>
        <v>17.55</v>
      </c>
      <c r="C20" s="174">
        <f>ROUND(VALUE(SUBSTITUTE(実質収支比率等に係る経年分析!G$47,"▲","-")),2)</f>
        <v>18.79</v>
      </c>
      <c r="D20" s="174">
        <f>ROUND(VALUE(SUBSTITUTE(実質収支比率等に係る経年分析!H$47,"▲","-")),2)</f>
        <v>18.11</v>
      </c>
      <c r="E20" s="174">
        <f>ROUND(VALUE(SUBSTITUTE(実質収支比率等に係る経年分析!I$47,"▲","-")),2)</f>
        <v>22.96</v>
      </c>
      <c r="F20" s="174">
        <f>ROUND(VALUE(SUBSTITUTE(実質収支比率等に係る経年分析!J$47,"▲","-")),2)</f>
        <v>23.95</v>
      </c>
    </row>
    <row r="21" spans="1:11" x14ac:dyDescent="0.2">
      <c r="A21" s="174" t="s">
        <v>58</v>
      </c>
      <c r="B21" s="174">
        <f>IF(ISNUMBER(VALUE(SUBSTITUTE(実質収支比率等に係る経年分析!F$49,"▲","-"))),ROUND(VALUE(SUBSTITUTE(実質収支比率等に係る経年分析!F$49,"▲","-")),2),NA())</f>
        <v>-0.56000000000000005</v>
      </c>
      <c r="C21" s="174">
        <f>IF(ISNUMBER(VALUE(SUBSTITUTE(実質収支比率等に係る経年分析!G$49,"▲","-"))),ROUND(VALUE(SUBSTITUTE(実質収支比率等に係る経年分析!G$49,"▲","-")),2),NA())</f>
        <v>0.95</v>
      </c>
      <c r="D21" s="174">
        <f>IF(ISNUMBER(VALUE(SUBSTITUTE(実質収支比率等に係る経年分析!H$49,"▲","-"))),ROUND(VALUE(SUBSTITUTE(実質収支比率等に係る経年分析!H$49,"▲","-")),2),NA())</f>
        <v>4.8</v>
      </c>
      <c r="E21" s="174">
        <f>IF(ISNUMBER(VALUE(SUBSTITUTE(実質収支比率等に係る経年分析!I$49,"▲","-"))),ROUND(VALUE(SUBSTITUTE(実質収支比率等に係る経年分析!I$49,"▲","-")),2),NA())</f>
        <v>8.42</v>
      </c>
      <c r="F21" s="174">
        <f>IF(ISNUMBER(VALUE(SUBSTITUTE(実質収支比率等に係る経年分析!J$49,"▲","-"))),ROUND(VALUE(SUBSTITUTE(実質収支比率等に係る経年分析!J$49,"▲","-")),2),NA())</f>
        <v>-0.62</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駐車場事業特別会計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0.06</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0.06</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0.04</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0.04</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0.05</v>
      </c>
    </row>
    <row r="30" spans="1:11" x14ac:dyDescent="0.2">
      <c r="A30" s="175" t="str">
        <f>IF(連結実質赤字比率に係る赤字・黒字の構成分析!C$40="",NA(),連結実質赤字比率に係る赤字・黒字の構成分析!C$40)</f>
        <v>後期高齢者医療事業特別会計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0.27</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0.32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0.28999999999999998</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0.26</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0.35</v>
      </c>
    </row>
    <row r="31" spans="1:11" x14ac:dyDescent="0.2">
      <c r="A31" s="175" t="str">
        <f>IF(連結実質赤字比率に係る赤字・黒字の構成分析!C$39="",NA(),連結実質赤字比率に係る赤字・黒字の構成分析!C$39)</f>
        <v>長岡京市公共下水道事業会計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0.38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0.42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0.42</v>
      </c>
    </row>
    <row r="32" spans="1:11" x14ac:dyDescent="0.2">
      <c r="A32" s="175" t="str">
        <f>IF(連結実質赤字比率に係る赤字・黒字の構成分析!C$38="",NA(),連結実質赤字比率に係る赤字・黒字の構成分析!C$38)</f>
        <v>乙訓休日応急診療所特別会計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0.48</v>
      </c>
    </row>
    <row r="33" spans="1:16" x14ac:dyDescent="0.2">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1.83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0.28000000000000003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0.5</v>
      </c>
    </row>
    <row r="34" spans="1:16" x14ac:dyDescent="0.2">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1.1200000000000001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1.21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1.18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1.1100000000000001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1.04</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4.5199999999999996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4.2300000000000004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8.94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11.12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9.64</v>
      </c>
    </row>
    <row r="36" spans="1:16" x14ac:dyDescent="0.2">
      <c r="A36" s="175" t="str">
        <f>IF(連結実質赤字比率に係る赤字・黒字の構成分析!C$34="",NA(),連結実質赤字比率に係る赤字・黒字の構成分析!C$34)</f>
        <v>長岡京市水道事業会計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10.87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11.67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11.38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10.45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11.01</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3006</v>
      </c>
      <c r="E42" s="176"/>
      <c r="F42" s="176"/>
      <c r="G42" s="176">
        <f>'実質公債費比率（分子）の構造'!L$52</f>
        <v>3058</v>
      </c>
      <c r="H42" s="176"/>
      <c r="I42" s="176"/>
      <c r="J42" s="176">
        <f>'実質公債費比率（分子）の構造'!M$52</f>
        <v>3020</v>
      </c>
      <c r="K42" s="176"/>
      <c r="L42" s="176"/>
      <c r="M42" s="176">
        <f>'実質公債費比率（分子）の構造'!N$52</f>
        <v>3072</v>
      </c>
      <c r="N42" s="176"/>
      <c r="O42" s="176"/>
      <c r="P42" s="176">
        <f>'実質公債費比率（分子）の構造'!O$52</f>
        <v>3220</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44</v>
      </c>
      <c r="C44" s="176"/>
      <c r="D44" s="176"/>
      <c r="E44" s="176">
        <f>'実質公債費比率（分子）の構造'!L$50</f>
        <v>129</v>
      </c>
      <c r="F44" s="176"/>
      <c r="G44" s="176"/>
      <c r="H44" s="176">
        <f>'実質公債費比率（分子）の構造'!M$50</f>
        <v>104</v>
      </c>
      <c r="I44" s="176"/>
      <c r="J44" s="176"/>
      <c r="K44" s="176">
        <f>'実質公債費比率（分子）の構造'!N$50</f>
        <v>18</v>
      </c>
      <c r="L44" s="176"/>
      <c r="M44" s="176"/>
      <c r="N44" s="176">
        <f>'実質公債費比率（分子）の構造'!O$50</f>
        <v>133</v>
      </c>
      <c r="O44" s="176"/>
      <c r="P44" s="176"/>
    </row>
    <row r="45" spans="1:16" x14ac:dyDescent="0.2">
      <c r="A45" s="176" t="s">
        <v>68</v>
      </c>
      <c r="B45" s="176">
        <f>'実質公債費比率（分子）の構造'!K$49</f>
        <v>158</v>
      </c>
      <c r="C45" s="176"/>
      <c r="D45" s="176"/>
      <c r="E45" s="176">
        <f>'実質公債費比率（分子）の構造'!L$49</f>
        <v>198</v>
      </c>
      <c r="F45" s="176"/>
      <c r="G45" s="176"/>
      <c r="H45" s="176">
        <f>'実質公債費比率（分子）の構造'!M$49</f>
        <v>231</v>
      </c>
      <c r="I45" s="176"/>
      <c r="J45" s="176"/>
      <c r="K45" s="176">
        <f>'実質公債費比率（分子）の構造'!N$49</f>
        <v>248</v>
      </c>
      <c r="L45" s="176"/>
      <c r="M45" s="176"/>
      <c r="N45" s="176">
        <f>'実質公債費比率（分子）の構造'!O$49</f>
        <v>189</v>
      </c>
      <c r="O45" s="176"/>
      <c r="P45" s="176"/>
    </row>
    <row r="46" spans="1:16" x14ac:dyDescent="0.2">
      <c r="A46" s="176" t="s">
        <v>69</v>
      </c>
      <c r="B46" s="176">
        <f>'実質公債費比率（分子）の構造'!K$48</f>
        <v>444</v>
      </c>
      <c r="C46" s="176"/>
      <c r="D46" s="176"/>
      <c r="E46" s="176">
        <f>'実質公債費比率（分子）の構造'!L$48</f>
        <v>540</v>
      </c>
      <c r="F46" s="176"/>
      <c r="G46" s="176"/>
      <c r="H46" s="176">
        <f>'実質公債費比率（分子）の構造'!M$48</f>
        <v>511</v>
      </c>
      <c r="I46" s="176"/>
      <c r="J46" s="176"/>
      <c r="K46" s="176">
        <f>'実質公債費比率（分子）の構造'!N$48</f>
        <v>458</v>
      </c>
      <c r="L46" s="176"/>
      <c r="M46" s="176"/>
      <c r="N46" s="176">
        <f>'実質公債費比率（分子）の構造'!O$48</f>
        <v>440</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2392</v>
      </c>
      <c r="C49" s="176"/>
      <c r="D49" s="176"/>
      <c r="E49" s="176">
        <f>'実質公債費比率（分子）の構造'!L$45</f>
        <v>2544</v>
      </c>
      <c r="F49" s="176"/>
      <c r="G49" s="176"/>
      <c r="H49" s="176">
        <f>'実質公債費比率（分子）の構造'!M$45</f>
        <v>2607</v>
      </c>
      <c r="I49" s="176"/>
      <c r="J49" s="176"/>
      <c r="K49" s="176">
        <f>'実質公債費比率（分子）の構造'!N$45</f>
        <v>2764</v>
      </c>
      <c r="L49" s="176"/>
      <c r="M49" s="176"/>
      <c r="N49" s="176">
        <f>'実質公債費比率（分子）の構造'!O$45</f>
        <v>2891</v>
      </c>
      <c r="O49" s="176"/>
      <c r="P49" s="176"/>
    </row>
    <row r="50" spans="1:16" x14ac:dyDescent="0.2">
      <c r="A50" s="176" t="s">
        <v>73</v>
      </c>
      <c r="B50" s="176" t="e">
        <f>NA()</f>
        <v>#N/A</v>
      </c>
      <c r="C50" s="176">
        <f>IF(ISNUMBER('実質公債費比率（分子）の構造'!K$53),'実質公債費比率（分子）の構造'!K$53,NA())</f>
        <v>32</v>
      </c>
      <c r="D50" s="176" t="e">
        <f>NA()</f>
        <v>#N/A</v>
      </c>
      <c r="E50" s="176" t="e">
        <f>NA()</f>
        <v>#N/A</v>
      </c>
      <c r="F50" s="176">
        <f>IF(ISNUMBER('実質公債費比率（分子）の構造'!L$53),'実質公債費比率（分子）の構造'!L$53,NA())</f>
        <v>353</v>
      </c>
      <c r="G50" s="176" t="e">
        <f>NA()</f>
        <v>#N/A</v>
      </c>
      <c r="H50" s="176" t="e">
        <f>NA()</f>
        <v>#N/A</v>
      </c>
      <c r="I50" s="176">
        <f>IF(ISNUMBER('実質公債費比率（分子）の構造'!M$53),'実質公債費比率（分子）の構造'!M$53,NA())</f>
        <v>433</v>
      </c>
      <c r="J50" s="176" t="e">
        <f>NA()</f>
        <v>#N/A</v>
      </c>
      <c r="K50" s="176" t="e">
        <f>NA()</f>
        <v>#N/A</v>
      </c>
      <c r="L50" s="176">
        <f>IF(ISNUMBER('実質公債費比率（分子）の構造'!N$53),'実質公債費比率（分子）の構造'!N$53,NA())</f>
        <v>416</v>
      </c>
      <c r="M50" s="176" t="e">
        <f>NA()</f>
        <v>#N/A</v>
      </c>
      <c r="N50" s="176" t="e">
        <f>NA()</f>
        <v>#N/A</v>
      </c>
      <c r="O50" s="176">
        <f>IF(ISNUMBER('実質公債費比率（分子）の構造'!O$53),'実質公債費比率（分子）の構造'!O$53,NA())</f>
        <v>433</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29166</v>
      </c>
      <c r="E56" s="175"/>
      <c r="F56" s="175"/>
      <c r="G56" s="175">
        <f>'将来負担比率（分子）の構造'!J$52</f>
        <v>29008</v>
      </c>
      <c r="H56" s="175"/>
      <c r="I56" s="175"/>
      <c r="J56" s="175">
        <f>'将来負担比率（分子）の構造'!K$52</f>
        <v>28999</v>
      </c>
      <c r="K56" s="175"/>
      <c r="L56" s="175"/>
      <c r="M56" s="175">
        <f>'将来負担比率（分子）の構造'!L$52</f>
        <v>29154</v>
      </c>
      <c r="N56" s="175"/>
      <c r="O56" s="175"/>
      <c r="P56" s="175">
        <f>'将来負担比率（分子）の構造'!M$52</f>
        <v>28369</v>
      </c>
    </row>
    <row r="57" spans="1:16" x14ac:dyDescent="0.2">
      <c r="A57" s="175" t="s">
        <v>44</v>
      </c>
      <c r="B57" s="175"/>
      <c r="C57" s="175"/>
      <c r="D57" s="175">
        <f>'将来負担比率（分子）の構造'!I$51</f>
        <v>7005</v>
      </c>
      <c r="E57" s="175"/>
      <c r="F57" s="175"/>
      <c r="G57" s="175">
        <f>'将来負担比率（分子）の構造'!J$51</f>
        <v>6540</v>
      </c>
      <c r="H57" s="175"/>
      <c r="I57" s="175"/>
      <c r="J57" s="175">
        <f>'将来負担比率（分子）の構造'!K$51</f>
        <v>6407</v>
      </c>
      <c r="K57" s="175"/>
      <c r="L57" s="175"/>
      <c r="M57" s="175">
        <f>'将来負担比率（分子）の構造'!L$51</f>
        <v>7456</v>
      </c>
      <c r="N57" s="175"/>
      <c r="O57" s="175"/>
      <c r="P57" s="175">
        <f>'将来負担比率（分子）の構造'!M$51</f>
        <v>7777</v>
      </c>
    </row>
    <row r="58" spans="1:16" x14ac:dyDescent="0.2">
      <c r="A58" s="175" t="s">
        <v>43</v>
      </c>
      <c r="B58" s="175"/>
      <c r="C58" s="175"/>
      <c r="D58" s="175">
        <f>'将来負担比率（分子）の構造'!I$50</f>
        <v>7386</v>
      </c>
      <c r="E58" s="175"/>
      <c r="F58" s="175"/>
      <c r="G58" s="175">
        <f>'将来負担比率（分子）の構造'!J$50</f>
        <v>8333</v>
      </c>
      <c r="H58" s="175"/>
      <c r="I58" s="175"/>
      <c r="J58" s="175">
        <f>'将来負担比率（分子）の構造'!K$50</f>
        <v>8467</v>
      </c>
      <c r="K58" s="175"/>
      <c r="L58" s="175"/>
      <c r="M58" s="175">
        <f>'将来負担比率（分子）の構造'!L$50</f>
        <v>9710</v>
      </c>
      <c r="N58" s="175"/>
      <c r="O58" s="175"/>
      <c r="P58" s="175">
        <f>'将来負担比率（分子）の構造'!M$50</f>
        <v>10115</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3306</v>
      </c>
      <c r="C62" s="175"/>
      <c r="D62" s="175"/>
      <c r="E62" s="175">
        <f>'将来負担比率（分子）の構造'!J$45</f>
        <v>3127</v>
      </c>
      <c r="F62" s="175"/>
      <c r="G62" s="175"/>
      <c r="H62" s="175">
        <f>'将来負担比率（分子）の構造'!K$45</f>
        <v>3162</v>
      </c>
      <c r="I62" s="175"/>
      <c r="J62" s="175"/>
      <c r="K62" s="175">
        <f>'将来負担比率（分子）の構造'!L$45</f>
        <v>3193</v>
      </c>
      <c r="L62" s="175"/>
      <c r="M62" s="175"/>
      <c r="N62" s="175">
        <f>'将来負担比率（分子）の構造'!M$45</f>
        <v>3145</v>
      </c>
      <c r="O62" s="175"/>
      <c r="P62" s="175"/>
    </row>
    <row r="63" spans="1:16" x14ac:dyDescent="0.2">
      <c r="A63" s="175" t="s">
        <v>36</v>
      </c>
      <c r="B63" s="175">
        <f>'将来負担比率（分子）の構造'!I$44</f>
        <v>2747</v>
      </c>
      <c r="C63" s="175"/>
      <c r="D63" s="175"/>
      <c r="E63" s="175">
        <f>'将来負担比率（分子）の構造'!J$44</f>
        <v>2537</v>
      </c>
      <c r="F63" s="175"/>
      <c r="G63" s="175"/>
      <c r="H63" s="175">
        <f>'将来負担比率（分子）の構造'!K$44</f>
        <v>2378</v>
      </c>
      <c r="I63" s="175"/>
      <c r="J63" s="175"/>
      <c r="K63" s="175">
        <f>'将来負担比率（分子）の構造'!L$44</f>
        <v>2378</v>
      </c>
      <c r="L63" s="175"/>
      <c r="M63" s="175"/>
      <c r="N63" s="175">
        <f>'将来負担比率（分子）の構造'!M$44</f>
        <v>2158</v>
      </c>
      <c r="O63" s="175"/>
      <c r="P63" s="175"/>
    </row>
    <row r="64" spans="1:16" x14ac:dyDescent="0.2">
      <c r="A64" s="175" t="s">
        <v>35</v>
      </c>
      <c r="B64" s="175">
        <f>'将来負担比率（分子）の構造'!I$43</f>
        <v>7349</v>
      </c>
      <c r="C64" s="175"/>
      <c r="D64" s="175"/>
      <c r="E64" s="175">
        <f>'将来負担比率（分子）の構造'!J$43</f>
        <v>6409</v>
      </c>
      <c r="F64" s="175"/>
      <c r="G64" s="175"/>
      <c r="H64" s="175">
        <f>'将来負担比率（分子）の構造'!K$43</f>
        <v>5999</v>
      </c>
      <c r="I64" s="175"/>
      <c r="J64" s="175"/>
      <c r="K64" s="175">
        <f>'将来負担比率（分子）の構造'!L$43</f>
        <v>5718</v>
      </c>
      <c r="L64" s="175"/>
      <c r="M64" s="175"/>
      <c r="N64" s="175">
        <f>'将来負担比率（分子）の構造'!M$43</f>
        <v>5024</v>
      </c>
      <c r="O64" s="175"/>
      <c r="P64" s="175"/>
    </row>
    <row r="65" spans="1:16" x14ac:dyDescent="0.2">
      <c r="A65" s="175" t="s">
        <v>34</v>
      </c>
      <c r="B65" s="175">
        <f>'将来負担比率（分子）の構造'!I$42</f>
        <v>203</v>
      </c>
      <c r="C65" s="175"/>
      <c r="D65" s="175"/>
      <c r="E65" s="175">
        <f>'将来負担比率（分子）の構造'!J$42</f>
        <v>443</v>
      </c>
      <c r="F65" s="175"/>
      <c r="G65" s="175"/>
      <c r="H65" s="175">
        <f>'将来負担比率（分子）の構造'!K$42</f>
        <v>729</v>
      </c>
      <c r="I65" s="175"/>
      <c r="J65" s="175"/>
      <c r="K65" s="175">
        <f>'将来負担比率（分子）の構造'!L$42</f>
        <v>983</v>
      </c>
      <c r="L65" s="175"/>
      <c r="M65" s="175"/>
      <c r="N65" s="175">
        <f>'将来負担比率（分子）の構造'!M$42</f>
        <v>1022</v>
      </c>
      <c r="O65" s="175"/>
      <c r="P65" s="175"/>
    </row>
    <row r="66" spans="1:16" x14ac:dyDescent="0.2">
      <c r="A66" s="175" t="s">
        <v>33</v>
      </c>
      <c r="B66" s="175">
        <f>'将来負担比率（分子）の構造'!I$41</f>
        <v>31376</v>
      </c>
      <c r="C66" s="175"/>
      <c r="D66" s="175"/>
      <c r="E66" s="175">
        <f>'将来負担比率（分子）の構造'!J$41</f>
        <v>32531</v>
      </c>
      <c r="F66" s="175"/>
      <c r="G66" s="175"/>
      <c r="H66" s="175">
        <f>'将来負担比率（分子）の構造'!K$41</f>
        <v>32895</v>
      </c>
      <c r="I66" s="175"/>
      <c r="J66" s="175"/>
      <c r="K66" s="175">
        <f>'将来負担比率（分子）の構造'!L$41</f>
        <v>34274</v>
      </c>
      <c r="L66" s="175"/>
      <c r="M66" s="175"/>
      <c r="N66" s="175">
        <f>'将来負担比率（分子）の構造'!M$41</f>
        <v>36176</v>
      </c>
      <c r="O66" s="175"/>
      <c r="P66" s="175"/>
    </row>
    <row r="67" spans="1:16" x14ac:dyDescent="0.2">
      <c r="A67" s="175" t="s">
        <v>77</v>
      </c>
      <c r="B67" s="175" t="e">
        <f>NA()</f>
        <v>#N/A</v>
      </c>
      <c r="C67" s="175">
        <f>IF(ISNUMBER('将来負担比率（分子）の構造'!I$53), IF('将来負担比率（分子）の構造'!I$53 &lt; 0, 0, '将来負担比率（分子）の構造'!I$53), NA())</f>
        <v>1425</v>
      </c>
      <c r="D67" s="175" t="e">
        <f>NA()</f>
        <v>#N/A</v>
      </c>
      <c r="E67" s="175" t="e">
        <f>NA()</f>
        <v>#N/A</v>
      </c>
      <c r="F67" s="175">
        <f>IF(ISNUMBER('将来負担比率（分子）の構造'!J$53), IF('将来負担比率（分子）の構造'!J$53 &lt; 0, 0, '将来負担比率（分子）の構造'!J$53), NA())</f>
        <v>1165</v>
      </c>
      <c r="G67" s="175" t="e">
        <f>NA()</f>
        <v>#N/A</v>
      </c>
      <c r="H67" s="175" t="e">
        <f>NA()</f>
        <v>#N/A</v>
      </c>
      <c r="I67" s="175">
        <f>IF(ISNUMBER('将来負担比率（分子）の構造'!K$53), IF('将来負担比率（分子）の構造'!K$53 &lt; 0, 0, '将来負担比率（分子）の構造'!K$53), NA())</f>
        <v>1290</v>
      </c>
      <c r="J67" s="175" t="e">
        <f>NA()</f>
        <v>#N/A</v>
      </c>
      <c r="K67" s="175" t="e">
        <f>NA()</f>
        <v>#N/A</v>
      </c>
      <c r="L67" s="175">
        <f>IF(ISNUMBER('将来負担比率（分子）の構造'!L$53), IF('将来負担比率（分子）の構造'!L$53 &lt; 0, 0, '将来負担比率（分子）の構造'!L$53), NA())</f>
        <v>227</v>
      </c>
      <c r="M67" s="175" t="e">
        <f>NA()</f>
        <v>#N/A</v>
      </c>
      <c r="N67" s="175" t="e">
        <f>NA()</f>
        <v>#N/A</v>
      </c>
      <c r="O67" s="175">
        <f>IF(ISNUMBER('将来負担比率（分子）の構造'!M$53), IF('将来負担比率（分子）の構造'!M$53 &lt; 0, 0, '将来負担比率（分子）の構造'!M$53), NA())</f>
        <v>1265</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3140</v>
      </c>
      <c r="C72" s="179">
        <f>基金残高に係る経年分析!G55</f>
        <v>4195</v>
      </c>
      <c r="D72" s="179">
        <f>基金残高に係る経年分析!H55</f>
        <v>4300</v>
      </c>
    </row>
    <row r="73" spans="1:16" x14ac:dyDescent="0.2">
      <c r="A73" s="178" t="s">
        <v>80</v>
      </c>
      <c r="B73" s="179" t="str">
        <f>基金残高に係る経年分析!F56</f>
        <v>-</v>
      </c>
      <c r="C73" s="179" t="str">
        <f>基金残高に係る経年分析!G56</f>
        <v>-</v>
      </c>
      <c r="D73" s="179" t="str">
        <f>基金残高に係る経年分析!H56</f>
        <v>-</v>
      </c>
    </row>
    <row r="74" spans="1:16" x14ac:dyDescent="0.2">
      <c r="A74" s="178" t="s">
        <v>81</v>
      </c>
      <c r="B74" s="179">
        <f>基金残高に係る経年分析!F57</f>
        <v>4248</v>
      </c>
      <c r="C74" s="179">
        <f>基金残高に係る経年分析!G57</f>
        <v>4378</v>
      </c>
      <c r="D74" s="179">
        <f>基金残高に係る経年分析!H57</f>
        <v>4782</v>
      </c>
    </row>
  </sheetData>
  <sheetProtection algorithmName="SHA-512" hashValue="mQdf+otb9zZdZ3tihTqKxfwGB4qkf49uzpnwkwKDJo0jnxae4JAwdR2YVZWAr7D1S3QTBaWGfEFWieHbHZFN6g==" saltValue="7iAMH1nj8z8suMn5UvASZ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231</v>
      </c>
      <c r="C5" s="610"/>
      <c r="D5" s="610"/>
      <c r="E5" s="610"/>
      <c r="F5" s="610"/>
      <c r="G5" s="610"/>
      <c r="H5" s="610"/>
      <c r="I5" s="610"/>
      <c r="J5" s="610"/>
      <c r="K5" s="610"/>
      <c r="L5" s="610"/>
      <c r="M5" s="610"/>
      <c r="N5" s="610"/>
      <c r="O5" s="610"/>
      <c r="P5" s="610"/>
      <c r="Q5" s="611"/>
      <c r="R5" s="612">
        <v>13419340</v>
      </c>
      <c r="S5" s="613"/>
      <c r="T5" s="613"/>
      <c r="U5" s="613"/>
      <c r="V5" s="613"/>
      <c r="W5" s="613"/>
      <c r="X5" s="613"/>
      <c r="Y5" s="614"/>
      <c r="Z5" s="615">
        <v>33.1</v>
      </c>
      <c r="AA5" s="615"/>
      <c r="AB5" s="615"/>
      <c r="AC5" s="615"/>
      <c r="AD5" s="616">
        <v>12423631</v>
      </c>
      <c r="AE5" s="616"/>
      <c r="AF5" s="616"/>
      <c r="AG5" s="616"/>
      <c r="AH5" s="616"/>
      <c r="AI5" s="616"/>
      <c r="AJ5" s="616"/>
      <c r="AK5" s="616"/>
      <c r="AL5" s="617">
        <v>66.400000000000006</v>
      </c>
      <c r="AM5" s="618"/>
      <c r="AN5" s="618"/>
      <c r="AO5" s="619"/>
      <c r="AP5" s="609" t="s">
        <v>232</v>
      </c>
      <c r="AQ5" s="610"/>
      <c r="AR5" s="610"/>
      <c r="AS5" s="610"/>
      <c r="AT5" s="610"/>
      <c r="AU5" s="610"/>
      <c r="AV5" s="610"/>
      <c r="AW5" s="610"/>
      <c r="AX5" s="610"/>
      <c r="AY5" s="610"/>
      <c r="AZ5" s="610"/>
      <c r="BA5" s="610"/>
      <c r="BB5" s="610"/>
      <c r="BC5" s="610"/>
      <c r="BD5" s="610"/>
      <c r="BE5" s="610"/>
      <c r="BF5" s="611"/>
      <c r="BG5" s="623">
        <v>12423631</v>
      </c>
      <c r="BH5" s="624"/>
      <c r="BI5" s="624"/>
      <c r="BJ5" s="624"/>
      <c r="BK5" s="624"/>
      <c r="BL5" s="624"/>
      <c r="BM5" s="624"/>
      <c r="BN5" s="625"/>
      <c r="BO5" s="626">
        <v>92.6</v>
      </c>
      <c r="BP5" s="626"/>
      <c r="BQ5" s="626"/>
      <c r="BR5" s="626"/>
      <c r="BS5" s="627">
        <v>381700</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2">
      <c r="B6" s="620" t="s">
        <v>236</v>
      </c>
      <c r="C6" s="621"/>
      <c r="D6" s="621"/>
      <c r="E6" s="621"/>
      <c r="F6" s="621"/>
      <c r="G6" s="621"/>
      <c r="H6" s="621"/>
      <c r="I6" s="621"/>
      <c r="J6" s="621"/>
      <c r="K6" s="621"/>
      <c r="L6" s="621"/>
      <c r="M6" s="621"/>
      <c r="N6" s="621"/>
      <c r="O6" s="621"/>
      <c r="P6" s="621"/>
      <c r="Q6" s="622"/>
      <c r="R6" s="623">
        <v>140389</v>
      </c>
      <c r="S6" s="624"/>
      <c r="T6" s="624"/>
      <c r="U6" s="624"/>
      <c r="V6" s="624"/>
      <c r="W6" s="624"/>
      <c r="X6" s="624"/>
      <c r="Y6" s="625"/>
      <c r="Z6" s="626">
        <v>0.3</v>
      </c>
      <c r="AA6" s="626"/>
      <c r="AB6" s="626"/>
      <c r="AC6" s="626"/>
      <c r="AD6" s="627">
        <v>140389</v>
      </c>
      <c r="AE6" s="627"/>
      <c r="AF6" s="627"/>
      <c r="AG6" s="627"/>
      <c r="AH6" s="627"/>
      <c r="AI6" s="627"/>
      <c r="AJ6" s="627"/>
      <c r="AK6" s="627"/>
      <c r="AL6" s="628">
        <v>0.7</v>
      </c>
      <c r="AM6" s="629"/>
      <c r="AN6" s="629"/>
      <c r="AO6" s="630"/>
      <c r="AP6" s="620" t="s">
        <v>237</v>
      </c>
      <c r="AQ6" s="621"/>
      <c r="AR6" s="621"/>
      <c r="AS6" s="621"/>
      <c r="AT6" s="621"/>
      <c r="AU6" s="621"/>
      <c r="AV6" s="621"/>
      <c r="AW6" s="621"/>
      <c r="AX6" s="621"/>
      <c r="AY6" s="621"/>
      <c r="AZ6" s="621"/>
      <c r="BA6" s="621"/>
      <c r="BB6" s="621"/>
      <c r="BC6" s="621"/>
      <c r="BD6" s="621"/>
      <c r="BE6" s="621"/>
      <c r="BF6" s="622"/>
      <c r="BG6" s="623">
        <v>12423631</v>
      </c>
      <c r="BH6" s="624"/>
      <c r="BI6" s="624"/>
      <c r="BJ6" s="624"/>
      <c r="BK6" s="624"/>
      <c r="BL6" s="624"/>
      <c r="BM6" s="624"/>
      <c r="BN6" s="625"/>
      <c r="BO6" s="626">
        <v>92.6</v>
      </c>
      <c r="BP6" s="626"/>
      <c r="BQ6" s="626"/>
      <c r="BR6" s="626"/>
      <c r="BS6" s="627">
        <v>381700</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280103</v>
      </c>
      <c r="CS6" s="624"/>
      <c r="CT6" s="624"/>
      <c r="CU6" s="624"/>
      <c r="CV6" s="624"/>
      <c r="CW6" s="624"/>
      <c r="CX6" s="624"/>
      <c r="CY6" s="625"/>
      <c r="CZ6" s="617">
        <v>0.7</v>
      </c>
      <c r="DA6" s="618"/>
      <c r="DB6" s="618"/>
      <c r="DC6" s="634"/>
      <c r="DD6" s="632" t="s">
        <v>131</v>
      </c>
      <c r="DE6" s="624"/>
      <c r="DF6" s="624"/>
      <c r="DG6" s="624"/>
      <c r="DH6" s="624"/>
      <c r="DI6" s="624"/>
      <c r="DJ6" s="624"/>
      <c r="DK6" s="624"/>
      <c r="DL6" s="624"/>
      <c r="DM6" s="624"/>
      <c r="DN6" s="624"/>
      <c r="DO6" s="624"/>
      <c r="DP6" s="625"/>
      <c r="DQ6" s="632">
        <v>280103</v>
      </c>
      <c r="DR6" s="624"/>
      <c r="DS6" s="624"/>
      <c r="DT6" s="624"/>
      <c r="DU6" s="624"/>
      <c r="DV6" s="624"/>
      <c r="DW6" s="624"/>
      <c r="DX6" s="624"/>
      <c r="DY6" s="624"/>
      <c r="DZ6" s="624"/>
      <c r="EA6" s="624"/>
      <c r="EB6" s="624"/>
      <c r="EC6" s="633"/>
    </row>
    <row r="7" spans="2:143" ht="11.25" customHeight="1" x14ac:dyDescent="0.2">
      <c r="B7" s="620" t="s">
        <v>239</v>
      </c>
      <c r="C7" s="621"/>
      <c r="D7" s="621"/>
      <c r="E7" s="621"/>
      <c r="F7" s="621"/>
      <c r="G7" s="621"/>
      <c r="H7" s="621"/>
      <c r="I7" s="621"/>
      <c r="J7" s="621"/>
      <c r="K7" s="621"/>
      <c r="L7" s="621"/>
      <c r="M7" s="621"/>
      <c r="N7" s="621"/>
      <c r="O7" s="621"/>
      <c r="P7" s="621"/>
      <c r="Q7" s="622"/>
      <c r="R7" s="623">
        <v>5613</v>
      </c>
      <c r="S7" s="624"/>
      <c r="T7" s="624"/>
      <c r="U7" s="624"/>
      <c r="V7" s="624"/>
      <c r="W7" s="624"/>
      <c r="X7" s="624"/>
      <c r="Y7" s="625"/>
      <c r="Z7" s="626">
        <v>0</v>
      </c>
      <c r="AA7" s="626"/>
      <c r="AB7" s="626"/>
      <c r="AC7" s="626"/>
      <c r="AD7" s="627">
        <v>5613</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6752288</v>
      </c>
      <c r="BH7" s="624"/>
      <c r="BI7" s="624"/>
      <c r="BJ7" s="624"/>
      <c r="BK7" s="624"/>
      <c r="BL7" s="624"/>
      <c r="BM7" s="624"/>
      <c r="BN7" s="625"/>
      <c r="BO7" s="626">
        <v>50.3</v>
      </c>
      <c r="BP7" s="626"/>
      <c r="BQ7" s="626"/>
      <c r="BR7" s="626"/>
      <c r="BS7" s="627">
        <v>381700</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8156492</v>
      </c>
      <c r="CS7" s="624"/>
      <c r="CT7" s="624"/>
      <c r="CU7" s="624"/>
      <c r="CV7" s="624"/>
      <c r="CW7" s="624"/>
      <c r="CX7" s="624"/>
      <c r="CY7" s="625"/>
      <c r="CZ7" s="626">
        <v>21.3</v>
      </c>
      <c r="DA7" s="626"/>
      <c r="DB7" s="626"/>
      <c r="DC7" s="626"/>
      <c r="DD7" s="632">
        <v>3991358</v>
      </c>
      <c r="DE7" s="624"/>
      <c r="DF7" s="624"/>
      <c r="DG7" s="624"/>
      <c r="DH7" s="624"/>
      <c r="DI7" s="624"/>
      <c r="DJ7" s="624"/>
      <c r="DK7" s="624"/>
      <c r="DL7" s="624"/>
      <c r="DM7" s="624"/>
      <c r="DN7" s="624"/>
      <c r="DO7" s="624"/>
      <c r="DP7" s="625"/>
      <c r="DQ7" s="632">
        <v>3722222</v>
      </c>
      <c r="DR7" s="624"/>
      <c r="DS7" s="624"/>
      <c r="DT7" s="624"/>
      <c r="DU7" s="624"/>
      <c r="DV7" s="624"/>
      <c r="DW7" s="624"/>
      <c r="DX7" s="624"/>
      <c r="DY7" s="624"/>
      <c r="DZ7" s="624"/>
      <c r="EA7" s="624"/>
      <c r="EB7" s="624"/>
      <c r="EC7" s="633"/>
    </row>
    <row r="8" spans="2:143" ht="11.25" customHeight="1" x14ac:dyDescent="0.2">
      <c r="B8" s="620" t="s">
        <v>242</v>
      </c>
      <c r="C8" s="621"/>
      <c r="D8" s="621"/>
      <c r="E8" s="621"/>
      <c r="F8" s="621"/>
      <c r="G8" s="621"/>
      <c r="H8" s="621"/>
      <c r="I8" s="621"/>
      <c r="J8" s="621"/>
      <c r="K8" s="621"/>
      <c r="L8" s="621"/>
      <c r="M8" s="621"/>
      <c r="N8" s="621"/>
      <c r="O8" s="621"/>
      <c r="P8" s="621"/>
      <c r="Q8" s="622"/>
      <c r="R8" s="623">
        <v>110116</v>
      </c>
      <c r="S8" s="624"/>
      <c r="T8" s="624"/>
      <c r="U8" s="624"/>
      <c r="V8" s="624"/>
      <c r="W8" s="624"/>
      <c r="X8" s="624"/>
      <c r="Y8" s="625"/>
      <c r="Z8" s="626">
        <v>0.3</v>
      </c>
      <c r="AA8" s="626"/>
      <c r="AB8" s="626"/>
      <c r="AC8" s="626"/>
      <c r="AD8" s="627">
        <v>110116</v>
      </c>
      <c r="AE8" s="627"/>
      <c r="AF8" s="627"/>
      <c r="AG8" s="627"/>
      <c r="AH8" s="627"/>
      <c r="AI8" s="627"/>
      <c r="AJ8" s="627"/>
      <c r="AK8" s="627"/>
      <c r="AL8" s="628">
        <v>0.6</v>
      </c>
      <c r="AM8" s="629"/>
      <c r="AN8" s="629"/>
      <c r="AO8" s="630"/>
      <c r="AP8" s="620" t="s">
        <v>243</v>
      </c>
      <c r="AQ8" s="621"/>
      <c r="AR8" s="621"/>
      <c r="AS8" s="621"/>
      <c r="AT8" s="621"/>
      <c r="AU8" s="621"/>
      <c r="AV8" s="621"/>
      <c r="AW8" s="621"/>
      <c r="AX8" s="621"/>
      <c r="AY8" s="621"/>
      <c r="AZ8" s="621"/>
      <c r="BA8" s="621"/>
      <c r="BB8" s="621"/>
      <c r="BC8" s="621"/>
      <c r="BD8" s="621"/>
      <c r="BE8" s="621"/>
      <c r="BF8" s="622"/>
      <c r="BG8" s="623">
        <v>139220</v>
      </c>
      <c r="BH8" s="624"/>
      <c r="BI8" s="624"/>
      <c r="BJ8" s="624"/>
      <c r="BK8" s="624"/>
      <c r="BL8" s="624"/>
      <c r="BM8" s="624"/>
      <c r="BN8" s="625"/>
      <c r="BO8" s="626">
        <v>1</v>
      </c>
      <c r="BP8" s="626"/>
      <c r="BQ8" s="626"/>
      <c r="BR8" s="626"/>
      <c r="BS8" s="627" t="s">
        <v>131</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15397393</v>
      </c>
      <c r="CS8" s="624"/>
      <c r="CT8" s="624"/>
      <c r="CU8" s="624"/>
      <c r="CV8" s="624"/>
      <c r="CW8" s="624"/>
      <c r="CX8" s="624"/>
      <c r="CY8" s="625"/>
      <c r="CZ8" s="626">
        <v>40.1</v>
      </c>
      <c r="DA8" s="626"/>
      <c r="DB8" s="626"/>
      <c r="DC8" s="626"/>
      <c r="DD8" s="632">
        <v>187843</v>
      </c>
      <c r="DE8" s="624"/>
      <c r="DF8" s="624"/>
      <c r="DG8" s="624"/>
      <c r="DH8" s="624"/>
      <c r="DI8" s="624"/>
      <c r="DJ8" s="624"/>
      <c r="DK8" s="624"/>
      <c r="DL8" s="624"/>
      <c r="DM8" s="624"/>
      <c r="DN8" s="624"/>
      <c r="DO8" s="624"/>
      <c r="DP8" s="625"/>
      <c r="DQ8" s="632">
        <v>7370219</v>
      </c>
      <c r="DR8" s="624"/>
      <c r="DS8" s="624"/>
      <c r="DT8" s="624"/>
      <c r="DU8" s="624"/>
      <c r="DV8" s="624"/>
      <c r="DW8" s="624"/>
      <c r="DX8" s="624"/>
      <c r="DY8" s="624"/>
      <c r="DZ8" s="624"/>
      <c r="EA8" s="624"/>
      <c r="EB8" s="624"/>
      <c r="EC8" s="633"/>
    </row>
    <row r="9" spans="2:143" ht="11.25" customHeight="1" x14ac:dyDescent="0.2">
      <c r="B9" s="620" t="s">
        <v>245</v>
      </c>
      <c r="C9" s="621"/>
      <c r="D9" s="621"/>
      <c r="E9" s="621"/>
      <c r="F9" s="621"/>
      <c r="G9" s="621"/>
      <c r="H9" s="621"/>
      <c r="I9" s="621"/>
      <c r="J9" s="621"/>
      <c r="K9" s="621"/>
      <c r="L9" s="621"/>
      <c r="M9" s="621"/>
      <c r="N9" s="621"/>
      <c r="O9" s="621"/>
      <c r="P9" s="621"/>
      <c r="Q9" s="622"/>
      <c r="R9" s="623">
        <v>76272</v>
      </c>
      <c r="S9" s="624"/>
      <c r="T9" s="624"/>
      <c r="U9" s="624"/>
      <c r="V9" s="624"/>
      <c r="W9" s="624"/>
      <c r="X9" s="624"/>
      <c r="Y9" s="625"/>
      <c r="Z9" s="626">
        <v>0.2</v>
      </c>
      <c r="AA9" s="626"/>
      <c r="AB9" s="626"/>
      <c r="AC9" s="626"/>
      <c r="AD9" s="627">
        <v>76272</v>
      </c>
      <c r="AE9" s="627"/>
      <c r="AF9" s="627"/>
      <c r="AG9" s="627"/>
      <c r="AH9" s="627"/>
      <c r="AI9" s="627"/>
      <c r="AJ9" s="627"/>
      <c r="AK9" s="627"/>
      <c r="AL9" s="628">
        <v>0.4</v>
      </c>
      <c r="AM9" s="629"/>
      <c r="AN9" s="629"/>
      <c r="AO9" s="630"/>
      <c r="AP9" s="620" t="s">
        <v>246</v>
      </c>
      <c r="AQ9" s="621"/>
      <c r="AR9" s="621"/>
      <c r="AS9" s="621"/>
      <c r="AT9" s="621"/>
      <c r="AU9" s="621"/>
      <c r="AV9" s="621"/>
      <c r="AW9" s="621"/>
      <c r="AX9" s="621"/>
      <c r="AY9" s="621"/>
      <c r="AZ9" s="621"/>
      <c r="BA9" s="621"/>
      <c r="BB9" s="621"/>
      <c r="BC9" s="621"/>
      <c r="BD9" s="621"/>
      <c r="BE9" s="621"/>
      <c r="BF9" s="622"/>
      <c r="BG9" s="623">
        <v>5071532</v>
      </c>
      <c r="BH9" s="624"/>
      <c r="BI9" s="624"/>
      <c r="BJ9" s="624"/>
      <c r="BK9" s="624"/>
      <c r="BL9" s="624"/>
      <c r="BM9" s="624"/>
      <c r="BN9" s="625"/>
      <c r="BO9" s="626">
        <v>37.799999999999997</v>
      </c>
      <c r="BP9" s="626"/>
      <c r="BQ9" s="626"/>
      <c r="BR9" s="626"/>
      <c r="BS9" s="627" t="s">
        <v>131</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3100973</v>
      </c>
      <c r="CS9" s="624"/>
      <c r="CT9" s="624"/>
      <c r="CU9" s="624"/>
      <c r="CV9" s="624"/>
      <c r="CW9" s="624"/>
      <c r="CX9" s="624"/>
      <c r="CY9" s="625"/>
      <c r="CZ9" s="626">
        <v>8.1</v>
      </c>
      <c r="DA9" s="626"/>
      <c r="DB9" s="626"/>
      <c r="DC9" s="626"/>
      <c r="DD9" s="632">
        <v>13761</v>
      </c>
      <c r="DE9" s="624"/>
      <c r="DF9" s="624"/>
      <c r="DG9" s="624"/>
      <c r="DH9" s="624"/>
      <c r="DI9" s="624"/>
      <c r="DJ9" s="624"/>
      <c r="DK9" s="624"/>
      <c r="DL9" s="624"/>
      <c r="DM9" s="624"/>
      <c r="DN9" s="624"/>
      <c r="DO9" s="624"/>
      <c r="DP9" s="625"/>
      <c r="DQ9" s="632">
        <v>2541520</v>
      </c>
      <c r="DR9" s="624"/>
      <c r="DS9" s="624"/>
      <c r="DT9" s="624"/>
      <c r="DU9" s="624"/>
      <c r="DV9" s="624"/>
      <c r="DW9" s="624"/>
      <c r="DX9" s="624"/>
      <c r="DY9" s="624"/>
      <c r="DZ9" s="624"/>
      <c r="EA9" s="624"/>
      <c r="EB9" s="624"/>
      <c r="EC9" s="633"/>
    </row>
    <row r="10" spans="2:143" ht="11.25" customHeight="1" x14ac:dyDescent="0.2">
      <c r="B10" s="620" t="s">
        <v>248</v>
      </c>
      <c r="C10" s="621"/>
      <c r="D10" s="621"/>
      <c r="E10" s="621"/>
      <c r="F10" s="621"/>
      <c r="G10" s="621"/>
      <c r="H10" s="621"/>
      <c r="I10" s="621"/>
      <c r="J10" s="621"/>
      <c r="K10" s="621"/>
      <c r="L10" s="621"/>
      <c r="M10" s="621"/>
      <c r="N10" s="621"/>
      <c r="O10" s="621"/>
      <c r="P10" s="621"/>
      <c r="Q10" s="622"/>
      <c r="R10" s="623" t="s">
        <v>249</v>
      </c>
      <c r="S10" s="624"/>
      <c r="T10" s="624"/>
      <c r="U10" s="624"/>
      <c r="V10" s="624"/>
      <c r="W10" s="624"/>
      <c r="X10" s="624"/>
      <c r="Y10" s="625"/>
      <c r="Z10" s="626" t="s">
        <v>131</v>
      </c>
      <c r="AA10" s="626"/>
      <c r="AB10" s="626"/>
      <c r="AC10" s="626"/>
      <c r="AD10" s="627" t="s">
        <v>249</v>
      </c>
      <c r="AE10" s="627"/>
      <c r="AF10" s="627"/>
      <c r="AG10" s="627"/>
      <c r="AH10" s="627"/>
      <c r="AI10" s="627"/>
      <c r="AJ10" s="627"/>
      <c r="AK10" s="627"/>
      <c r="AL10" s="628" t="s">
        <v>131</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231781</v>
      </c>
      <c r="BH10" s="624"/>
      <c r="BI10" s="624"/>
      <c r="BJ10" s="624"/>
      <c r="BK10" s="624"/>
      <c r="BL10" s="624"/>
      <c r="BM10" s="624"/>
      <c r="BN10" s="625"/>
      <c r="BO10" s="626">
        <v>1.7</v>
      </c>
      <c r="BP10" s="626"/>
      <c r="BQ10" s="626"/>
      <c r="BR10" s="626"/>
      <c r="BS10" s="627">
        <v>38540</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139403</v>
      </c>
      <c r="CS10" s="624"/>
      <c r="CT10" s="624"/>
      <c r="CU10" s="624"/>
      <c r="CV10" s="624"/>
      <c r="CW10" s="624"/>
      <c r="CX10" s="624"/>
      <c r="CY10" s="625"/>
      <c r="CZ10" s="626">
        <v>0.4</v>
      </c>
      <c r="DA10" s="626"/>
      <c r="DB10" s="626"/>
      <c r="DC10" s="626"/>
      <c r="DD10" s="632" t="s">
        <v>131</v>
      </c>
      <c r="DE10" s="624"/>
      <c r="DF10" s="624"/>
      <c r="DG10" s="624"/>
      <c r="DH10" s="624"/>
      <c r="DI10" s="624"/>
      <c r="DJ10" s="624"/>
      <c r="DK10" s="624"/>
      <c r="DL10" s="624"/>
      <c r="DM10" s="624"/>
      <c r="DN10" s="624"/>
      <c r="DO10" s="624"/>
      <c r="DP10" s="625"/>
      <c r="DQ10" s="632">
        <v>102124</v>
      </c>
      <c r="DR10" s="624"/>
      <c r="DS10" s="624"/>
      <c r="DT10" s="624"/>
      <c r="DU10" s="624"/>
      <c r="DV10" s="624"/>
      <c r="DW10" s="624"/>
      <c r="DX10" s="624"/>
      <c r="DY10" s="624"/>
      <c r="DZ10" s="624"/>
      <c r="EA10" s="624"/>
      <c r="EB10" s="624"/>
      <c r="EC10" s="633"/>
    </row>
    <row r="11" spans="2:143" ht="11.25" customHeight="1" x14ac:dyDescent="0.2">
      <c r="B11" s="620" t="s">
        <v>252</v>
      </c>
      <c r="C11" s="621"/>
      <c r="D11" s="621"/>
      <c r="E11" s="621"/>
      <c r="F11" s="621"/>
      <c r="G11" s="621"/>
      <c r="H11" s="621"/>
      <c r="I11" s="621"/>
      <c r="J11" s="621"/>
      <c r="K11" s="621"/>
      <c r="L11" s="621"/>
      <c r="M11" s="621"/>
      <c r="N11" s="621"/>
      <c r="O11" s="621"/>
      <c r="P11" s="621"/>
      <c r="Q11" s="622"/>
      <c r="R11" s="623">
        <v>1872111</v>
      </c>
      <c r="S11" s="624"/>
      <c r="T11" s="624"/>
      <c r="U11" s="624"/>
      <c r="V11" s="624"/>
      <c r="W11" s="624"/>
      <c r="X11" s="624"/>
      <c r="Y11" s="625"/>
      <c r="Z11" s="628">
        <v>4.5999999999999996</v>
      </c>
      <c r="AA11" s="629"/>
      <c r="AB11" s="629"/>
      <c r="AC11" s="635"/>
      <c r="AD11" s="632">
        <v>1872111</v>
      </c>
      <c r="AE11" s="624"/>
      <c r="AF11" s="624"/>
      <c r="AG11" s="624"/>
      <c r="AH11" s="624"/>
      <c r="AI11" s="624"/>
      <c r="AJ11" s="624"/>
      <c r="AK11" s="625"/>
      <c r="AL11" s="628">
        <v>10</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1309755</v>
      </c>
      <c r="BH11" s="624"/>
      <c r="BI11" s="624"/>
      <c r="BJ11" s="624"/>
      <c r="BK11" s="624"/>
      <c r="BL11" s="624"/>
      <c r="BM11" s="624"/>
      <c r="BN11" s="625"/>
      <c r="BO11" s="626">
        <v>9.8000000000000007</v>
      </c>
      <c r="BP11" s="626"/>
      <c r="BQ11" s="626"/>
      <c r="BR11" s="626"/>
      <c r="BS11" s="627">
        <v>343160</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159782</v>
      </c>
      <c r="CS11" s="624"/>
      <c r="CT11" s="624"/>
      <c r="CU11" s="624"/>
      <c r="CV11" s="624"/>
      <c r="CW11" s="624"/>
      <c r="CX11" s="624"/>
      <c r="CY11" s="625"/>
      <c r="CZ11" s="626">
        <v>0.4</v>
      </c>
      <c r="DA11" s="626"/>
      <c r="DB11" s="626"/>
      <c r="DC11" s="626"/>
      <c r="DD11" s="632">
        <v>44894</v>
      </c>
      <c r="DE11" s="624"/>
      <c r="DF11" s="624"/>
      <c r="DG11" s="624"/>
      <c r="DH11" s="624"/>
      <c r="DI11" s="624"/>
      <c r="DJ11" s="624"/>
      <c r="DK11" s="624"/>
      <c r="DL11" s="624"/>
      <c r="DM11" s="624"/>
      <c r="DN11" s="624"/>
      <c r="DO11" s="624"/>
      <c r="DP11" s="625"/>
      <c r="DQ11" s="632">
        <v>118825</v>
      </c>
      <c r="DR11" s="624"/>
      <c r="DS11" s="624"/>
      <c r="DT11" s="624"/>
      <c r="DU11" s="624"/>
      <c r="DV11" s="624"/>
      <c r="DW11" s="624"/>
      <c r="DX11" s="624"/>
      <c r="DY11" s="624"/>
      <c r="DZ11" s="624"/>
      <c r="EA11" s="624"/>
      <c r="EB11" s="624"/>
      <c r="EC11" s="633"/>
    </row>
    <row r="12" spans="2:143" ht="11.25" customHeight="1" x14ac:dyDescent="0.2">
      <c r="B12" s="620" t="s">
        <v>255</v>
      </c>
      <c r="C12" s="621"/>
      <c r="D12" s="621"/>
      <c r="E12" s="621"/>
      <c r="F12" s="621"/>
      <c r="G12" s="621"/>
      <c r="H12" s="621"/>
      <c r="I12" s="621"/>
      <c r="J12" s="621"/>
      <c r="K12" s="621"/>
      <c r="L12" s="621"/>
      <c r="M12" s="621"/>
      <c r="N12" s="621"/>
      <c r="O12" s="621"/>
      <c r="P12" s="621"/>
      <c r="Q12" s="622"/>
      <c r="R12" s="623" t="s">
        <v>131</v>
      </c>
      <c r="S12" s="624"/>
      <c r="T12" s="624"/>
      <c r="U12" s="624"/>
      <c r="V12" s="624"/>
      <c r="W12" s="624"/>
      <c r="X12" s="624"/>
      <c r="Y12" s="625"/>
      <c r="Z12" s="626" t="s">
        <v>131</v>
      </c>
      <c r="AA12" s="626"/>
      <c r="AB12" s="626"/>
      <c r="AC12" s="626"/>
      <c r="AD12" s="627" t="s">
        <v>249</v>
      </c>
      <c r="AE12" s="627"/>
      <c r="AF12" s="627"/>
      <c r="AG12" s="627"/>
      <c r="AH12" s="627"/>
      <c r="AI12" s="627"/>
      <c r="AJ12" s="627"/>
      <c r="AK12" s="627"/>
      <c r="AL12" s="628" t="s">
        <v>131</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5174473</v>
      </c>
      <c r="BH12" s="624"/>
      <c r="BI12" s="624"/>
      <c r="BJ12" s="624"/>
      <c r="BK12" s="624"/>
      <c r="BL12" s="624"/>
      <c r="BM12" s="624"/>
      <c r="BN12" s="625"/>
      <c r="BO12" s="626">
        <v>38.6</v>
      </c>
      <c r="BP12" s="626"/>
      <c r="BQ12" s="626"/>
      <c r="BR12" s="626"/>
      <c r="BS12" s="627" t="s">
        <v>131</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430880</v>
      </c>
      <c r="CS12" s="624"/>
      <c r="CT12" s="624"/>
      <c r="CU12" s="624"/>
      <c r="CV12" s="624"/>
      <c r="CW12" s="624"/>
      <c r="CX12" s="624"/>
      <c r="CY12" s="625"/>
      <c r="CZ12" s="626">
        <v>1.1000000000000001</v>
      </c>
      <c r="DA12" s="626"/>
      <c r="DB12" s="626"/>
      <c r="DC12" s="626"/>
      <c r="DD12" s="632">
        <v>1243</v>
      </c>
      <c r="DE12" s="624"/>
      <c r="DF12" s="624"/>
      <c r="DG12" s="624"/>
      <c r="DH12" s="624"/>
      <c r="DI12" s="624"/>
      <c r="DJ12" s="624"/>
      <c r="DK12" s="624"/>
      <c r="DL12" s="624"/>
      <c r="DM12" s="624"/>
      <c r="DN12" s="624"/>
      <c r="DO12" s="624"/>
      <c r="DP12" s="625"/>
      <c r="DQ12" s="632">
        <v>368064</v>
      </c>
      <c r="DR12" s="624"/>
      <c r="DS12" s="624"/>
      <c r="DT12" s="624"/>
      <c r="DU12" s="624"/>
      <c r="DV12" s="624"/>
      <c r="DW12" s="624"/>
      <c r="DX12" s="624"/>
      <c r="DY12" s="624"/>
      <c r="DZ12" s="624"/>
      <c r="EA12" s="624"/>
      <c r="EB12" s="624"/>
      <c r="EC12" s="633"/>
    </row>
    <row r="13" spans="2:143" ht="11.25" customHeight="1" x14ac:dyDescent="0.2">
      <c r="B13" s="620" t="s">
        <v>258</v>
      </c>
      <c r="C13" s="621"/>
      <c r="D13" s="621"/>
      <c r="E13" s="621"/>
      <c r="F13" s="621"/>
      <c r="G13" s="621"/>
      <c r="H13" s="621"/>
      <c r="I13" s="621"/>
      <c r="J13" s="621"/>
      <c r="K13" s="621"/>
      <c r="L13" s="621"/>
      <c r="M13" s="621"/>
      <c r="N13" s="621"/>
      <c r="O13" s="621"/>
      <c r="P13" s="621"/>
      <c r="Q13" s="622"/>
      <c r="R13" s="623" t="s">
        <v>249</v>
      </c>
      <c r="S13" s="624"/>
      <c r="T13" s="624"/>
      <c r="U13" s="624"/>
      <c r="V13" s="624"/>
      <c r="W13" s="624"/>
      <c r="X13" s="624"/>
      <c r="Y13" s="625"/>
      <c r="Z13" s="626" t="s">
        <v>131</v>
      </c>
      <c r="AA13" s="626"/>
      <c r="AB13" s="626"/>
      <c r="AC13" s="626"/>
      <c r="AD13" s="627" t="s">
        <v>249</v>
      </c>
      <c r="AE13" s="627"/>
      <c r="AF13" s="627"/>
      <c r="AG13" s="627"/>
      <c r="AH13" s="627"/>
      <c r="AI13" s="627"/>
      <c r="AJ13" s="627"/>
      <c r="AK13" s="627"/>
      <c r="AL13" s="628" t="s">
        <v>131</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5173761</v>
      </c>
      <c r="BH13" s="624"/>
      <c r="BI13" s="624"/>
      <c r="BJ13" s="624"/>
      <c r="BK13" s="624"/>
      <c r="BL13" s="624"/>
      <c r="BM13" s="624"/>
      <c r="BN13" s="625"/>
      <c r="BO13" s="626">
        <v>38.6</v>
      </c>
      <c r="BP13" s="626"/>
      <c r="BQ13" s="626"/>
      <c r="BR13" s="626"/>
      <c r="BS13" s="627" t="s">
        <v>131</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3321646</v>
      </c>
      <c r="CS13" s="624"/>
      <c r="CT13" s="624"/>
      <c r="CU13" s="624"/>
      <c r="CV13" s="624"/>
      <c r="CW13" s="624"/>
      <c r="CX13" s="624"/>
      <c r="CY13" s="625"/>
      <c r="CZ13" s="626">
        <v>8.6999999999999993</v>
      </c>
      <c r="DA13" s="626"/>
      <c r="DB13" s="626"/>
      <c r="DC13" s="626"/>
      <c r="DD13" s="632">
        <v>1921591</v>
      </c>
      <c r="DE13" s="624"/>
      <c r="DF13" s="624"/>
      <c r="DG13" s="624"/>
      <c r="DH13" s="624"/>
      <c r="DI13" s="624"/>
      <c r="DJ13" s="624"/>
      <c r="DK13" s="624"/>
      <c r="DL13" s="624"/>
      <c r="DM13" s="624"/>
      <c r="DN13" s="624"/>
      <c r="DO13" s="624"/>
      <c r="DP13" s="625"/>
      <c r="DQ13" s="632">
        <v>1518938</v>
      </c>
      <c r="DR13" s="624"/>
      <c r="DS13" s="624"/>
      <c r="DT13" s="624"/>
      <c r="DU13" s="624"/>
      <c r="DV13" s="624"/>
      <c r="DW13" s="624"/>
      <c r="DX13" s="624"/>
      <c r="DY13" s="624"/>
      <c r="DZ13" s="624"/>
      <c r="EA13" s="624"/>
      <c r="EB13" s="624"/>
      <c r="EC13" s="633"/>
    </row>
    <row r="14" spans="2:143" ht="11.25" customHeight="1" x14ac:dyDescent="0.2">
      <c r="B14" s="620" t="s">
        <v>261</v>
      </c>
      <c r="C14" s="621"/>
      <c r="D14" s="621"/>
      <c r="E14" s="621"/>
      <c r="F14" s="621"/>
      <c r="G14" s="621"/>
      <c r="H14" s="621"/>
      <c r="I14" s="621"/>
      <c r="J14" s="621"/>
      <c r="K14" s="621"/>
      <c r="L14" s="621"/>
      <c r="M14" s="621"/>
      <c r="N14" s="621"/>
      <c r="O14" s="621"/>
      <c r="P14" s="621"/>
      <c r="Q14" s="622"/>
      <c r="R14" s="623">
        <v>533</v>
      </c>
      <c r="S14" s="624"/>
      <c r="T14" s="624"/>
      <c r="U14" s="624"/>
      <c r="V14" s="624"/>
      <c r="W14" s="624"/>
      <c r="X14" s="624"/>
      <c r="Y14" s="625"/>
      <c r="Z14" s="626">
        <v>0</v>
      </c>
      <c r="AA14" s="626"/>
      <c r="AB14" s="626"/>
      <c r="AC14" s="626"/>
      <c r="AD14" s="627">
        <v>533</v>
      </c>
      <c r="AE14" s="627"/>
      <c r="AF14" s="627"/>
      <c r="AG14" s="627"/>
      <c r="AH14" s="627"/>
      <c r="AI14" s="627"/>
      <c r="AJ14" s="627"/>
      <c r="AK14" s="627"/>
      <c r="AL14" s="628">
        <v>0</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120168</v>
      </c>
      <c r="BH14" s="624"/>
      <c r="BI14" s="624"/>
      <c r="BJ14" s="624"/>
      <c r="BK14" s="624"/>
      <c r="BL14" s="624"/>
      <c r="BM14" s="624"/>
      <c r="BN14" s="625"/>
      <c r="BO14" s="626">
        <v>0.9</v>
      </c>
      <c r="BP14" s="626"/>
      <c r="BQ14" s="626"/>
      <c r="BR14" s="626"/>
      <c r="BS14" s="627" t="s">
        <v>131</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971983</v>
      </c>
      <c r="CS14" s="624"/>
      <c r="CT14" s="624"/>
      <c r="CU14" s="624"/>
      <c r="CV14" s="624"/>
      <c r="CW14" s="624"/>
      <c r="CX14" s="624"/>
      <c r="CY14" s="625"/>
      <c r="CZ14" s="626">
        <v>2.5</v>
      </c>
      <c r="DA14" s="626"/>
      <c r="DB14" s="626"/>
      <c r="DC14" s="626"/>
      <c r="DD14" s="632">
        <v>8200</v>
      </c>
      <c r="DE14" s="624"/>
      <c r="DF14" s="624"/>
      <c r="DG14" s="624"/>
      <c r="DH14" s="624"/>
      <c r="DI14" s="624"/>
      <c r="DJ14" s="624"/>
      <c r="DK14" s="624"/>
      <c r="DL14" s="624"/>
      <c r="DM14" s="624"/>
      <c r="DN14" s="624"/>
      <c r="DO14" s="624"/>
      <c r="DP14" s="625"/>
      <c r="DQ14" s="632">
        <v>962323</v>
      </c>
      <c r="DR14" s="624"/>
      <c r="DS14" s="624"/>
      <c r="DT14" s="624"/>
      <c r="DU14" s="624"/>
      <c r="DV14" s="624"/>
      <c r="DW14" s="624"/>
      <c r="DX14" s="624"/>
      <c r="DY14" s="624"/>
      <c r="DZ14" s="624"/>
      <c r="EA14" s="624"/>
      <c r="EB14" s="624"/>
      <c r="EC14" s="633"/>
    </row>
    <row r="15" spans="2:143" ht="11.25" customHeight="1" x14ac:dyDescent="0.2">
      <c r="B15" s="620" t="s">
        <v>264</v>
      </c>
      <c r="C15" s="621"/>
      <c r="D15" s="621"/>
      <c r="E15" s="621"/>
      <c r="F15" s="621"/>
      <c r="G15" s="621"/>
      <c r="H15" s="621"/>
      <c r="I15" s="621"/>
      <c r="J15" s="621"/>
      <c r="K15" s="621"/>
      <c r="L15" s="621"/>
      <c r="M15" s="621"/>
      <c r="N15" s="621"/>
      <c r="O15" s="621"/>
      <c r="P15" s="621"/>
      <c r="Q15" s="622"/>
      <c r="R15" s="623" t="s">
        <v>131</v>
      </c>
      <c r="S15" s="624"/>
      <c r="T15" s="624"/>
      <c r="U15" s="624"/>
      <c r="V15" s="624"/>
      <c r="W15" s="624"/>
      <c r="X15" s="624"/>
      <c r="Y15" s="625"/>
      <c r="Z15" s="626" t="s">
        <v>131</v>
      </c>
      <c r="AA15" s="626"/>
      <c r="AB15" s="626"/>
      <c r="AC15" s="626"/>
      <c r="AD15" s="627" t="s">
        <v>131</v>
      </c>
      <c r="AE15" s="627"/>
      <c r="AF15" s="627"/>
      <c r="AG15" s="627"/>
      <c r="AH15" s="627"/>
      <c r="AI15" s="627"/>
      <c r="AJ15" s="627"/>
      <c r="AK15" s="627"/>
      <c r="AL15" s="628" t="s">
        <v>131</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376702</v>
      </c>
      <c r="BH15" s="624"/>
      <c r="BI15" s="624"/>
      <c r="BJ15" s="624"/>
      <c r="BK15" s="624"/>
      <c r="BL15" s="624"/>
      <c r="BM15" s="624"/>
      <c r="BN15" s="625"/>
      <c r="BO15" s="626">
        <v>2.8</v>
      </c>
      <c r="BP15" s="626"/>
      <c r="BQ15" s="626"/>
      <c r="BR15" s="626"/>
      <c r="BS15" s="627" t="s">
        <v>249</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3516628</v>
      </c>
      <c r="CS15" s="624"/>
      <c r="CT15" s="624"/>
      <c r="CU15" s="624"/>
      <c r="CV15" s="624"/>
      <c r="CW15" s="624"/>
      <c r="CX15" s="624"/>
      <c r="CY15" s="625"/>
      <c r="CZ15" s="626">
        <v>9.1999999999999993</v>
      </c>
      <c r="DA15" s="626"/>
      <c r="DB15" s="626"/>
      <c r="DC15" s="626"/>
      <c r="DD15" s="632">
        <v>954336</v>
      </c>
      <c r="DE15" s="624"/>
      <c r="DF15" s="624"/>
      <c r="DG15" s="624"/>
      <c r="DH15" s="624"/>
      <c r="DI15" s="624"/>
      <c r="DJ15" s="624"/>
      <c r="DK15" s="624"/>
      <c r="DL15" s="624"/>
      <c r="DM15" s="624"/>
      <c r="DN15" s="624"/>
      <c r="DO15" s="624"/>
      <c r="DP15" s="625"/>
      <c r="DQ15" s="632">
        <v>2205349</v>
      </c>
      <c r="DR15" s="624"/>
      <c r="DS15" s="624"/>
      <c r="DT15" s="624"/>
      <c r="DU15" s="624"/>
      <c r="DV15" s="624"/>
      <c r="DW15" s="624"/>
      <c r="DX15" s="624"/>
      <c r="DY15" s="624"/>
      <c r="DZ15" s="624"/>
      <c r="EA15" s="624"/>
      <c r="EB15" s="624"/>
      <c r="EC15" s="633"/>
    </row>
    <row r="16" spans="2:143" ht="11.25" customHeight="1" x14ac:dyDescent="0.2">
      <c r="B16" s="620" t="s">
        <v>267</v>
      </c>
      <c r="C16" s="621"/>
      <c r="D16" s="621"/>
      <c r="E16" s="621"/>
      <c r="F16" s="621"/>
      <c r="G16" s="621"/>
      <c r="H16" s="621"/>
      <c r="I16" s="621"/>
      <c r="J16" s="621"/>
      <c r="K16" s="621"/>
      <c r="L16" s="621"/>
      <c r="M16" s="621"/>
      <c r="N16" s="621"/>
      <c r="O16" s="621"/>
      <c r="P16" s="621"/>
      <c r="Q16" s="622"/>
      <c r="R16" s="623">
        <v>25416</v>
      </c>
      <c r="S16" s="624"/>
      <c r="T16" s="624"/>
      <c r="U16" s="624"/>
      <c r="V16" s="624"/>
      <c r="W16" s="624"/>
      <c r="X16" s="624"/>
      <c r="Y16" s="625"/>
      <c r="Z16" s="626">
        <v>0.1</v>
      </c>
      <c r="AA16" s="626"/>
      <c r="AB16" s="626"/>
      <c r="AC16" s="626"/>
      <c r="AD16" s="627">
        <v>25416</v>
      </c>
      <c r="AE16" s="627"/>
      <c r="AF16" s="627"/>
      <c r="AG16" s="627"/>
      <c r="AH16" s="627"/>
      <c r="AI16" s="627"/>
      <c r="AJ16" s="627"/>
      <c r="AK16" s="627"/>
      <c r="AL16" s="628">
        <v>0.1</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131</v>
      </c>
      <c r="BH16" s="624"/>
      <c r="BI16" s="624"/>
      <c r="BJ16" s="624"/>
      <c r="BK16" s="624"/>
      <c r="BL16" s="624"/>
      <c r="BM16" s="624"/>
      <c r="BN16" s="625"/>
      <c r="BO16" s="626" t="s">
        <v>131</v>
      </c>
      <c r="BP16" s="626"/>
      <c r="BQ16" s="626"/>
      <c r="BR16" s="626"/>
      <c r="BS16" s="627" t="s">
        <v>249</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t="s">
        <v>249</v>
      </c>
      <c r="CS16" s="624"/>
      <c r="CT16" s="624"/>
      <c r="CU16" s="624"/>
      <c r="CV16" s="624"/>
      <c r="CW16" s="624"/>
      <c r="CX16" s="624"/>
      <c r="CY16" s="625"/>
      <c r="CZ16" s="626" t="s">
        <v>131</v>
      </c>
      <c r="DA16" s="626"/>
      <c r="DB16" s="626"/>
      <c r="DC16" s="626"/>
      <c r="DD16" s="632" t="s">
        <v>131</v>
      </c>
      <c r="DE16" s="624"/>
      <c r="DF16" s="624"/>
      <c r="DG16" s="624"/>
      <c r="DH16" s="624"/>
      <c r="DI16" s="624"/>
      <c r="DJ16" s="624"/>
      <c r="DK16" s="624"/>
      <c r="DL16" s="624"/>
      <c r="DM16" s="624"/>
      <c r="DN16" s="624"/>
      <c r="DO16" s="624"/>
      <c r="DP16" s="625"/>
      <c r="DQ16" s="632" t="s">
        <v>131</v>
      </c>
      <c r="DR16" s="624"/>
      <c r="DS16" s="624"/>
      <c r="DT16" s="624"/>
      <c r="DU16" s="624"/>
      <c r="DV16" s="624"/>
      <c r="DW16" s="624"/>
      <c r="DX16" s="624"/>
      <c r="DY16" s="624"/>
      <c r="DZ16" s="624"/>
      <c r="EA16" s="624"/>
      <c r="EB16" s="624"/>
      <c r="EC16" s="633"/>
    </row>
    <row r="17" spans="2:133" ht="11.25" customHeight="1" x14ac:dyDescent="0.2">
      <c r="B17" s="620" t="s">
        <v>270</v>
      </c>
      <c r="C17" s="621"/>
      <c r="D17" s="621"/>
      <c r="E17" s="621"/>
      <c r="F17" s="621"/>
      <c r="G17" s="621"/>
      <c r="H17" s="621"/>
      <c r="I17" s="621"/>
      <c r="J17" s="621"/>
      <c r="K17" s="621"/>
      <c r="L17" s="621"/>
      <c r="M17" s="621"/>
      <c r="N17" s="621"/>
      <c r="O17" s="621"/>
      <c r="P17" s="621"/>
      <c r="Q17" s="622"/>
      <c r="R17" s="623">
        <v>176561</v>
      </c>
      <c r="S17" s="624"/>
      <c r="T17" s="624"/>
      <c r="U17" s="624"/>
      <c r="V17" s="624"/>
      <c r="W17" s="624"/>
      <c r="X17" s="624"/>
      <c r="Y17" s="625"/>
      <c r="Z17" s="626">
        <v>0.4</v>
      </c>
      <c r="AA17" s="626"/>
      <c r="AB17" s="626"/>
      <c r="AC17" s="626"/>
      <c r="AD17" s="627">
        <v>176561</v>
      </c>
      <c r="AE17" s="627"/>
      <c r="AF17" s="627"/>
      <c r="AG17" s="627"/>
      <c r="AH17" s="627"/>
      <c r="AI17" s="627"/>
      <c r="AJ17" s="627"/>
      <c r="AK17" s="627"/>
      <c r="AL17" s="628">
        <v>0.9</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131</v>
      </c>
      <c r="BH17" s="624"/>
      <c r="BI17" s="624"/>
      <c r="BJ17" s="624"/>
      <c r="BK17" s="624"/>
      <c r="BL17" s="624"/>
      <c r="BM17" s="624"/>
      <c r="BN17" s="625"/>
      <c r="BO17" s="626" t="s">
        <v>131</v>
      </c>
      <c r="BP17" s="626"/>
      <c r="BQ17" s="626"/>
      <c r="BR17" s="626"/>
      <c r="BS17" s="627" t="s">
        <v>131</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2890835</v>
      </c>
      <c r="CS17" s="624"/>
      <c r="CT17" s="624"/>
      <c r="CU17" s="624"/>
      <c r="CV17" s="624"/>
      <c r="CW17" s="624"/>
      <c r="CX17" s="624"/>
      <c r="CY17" s="625"/>
      <c r="CZ17" s="626">
        <v>7.5</v>
      </c>
      <c r="DA17" s="626"/>
      <c r="DB17" s="626"/>
      <c r="DC17" s="626"/>
      <c r="DD17" s="632" t="s">
        <v>249</v>
      </c>
      <c r="DE17" s="624"/>
      <c r="DF17" s="624"/>
      <c r="DG17" s="624"/>
      <c r="DH17" s="624"/>
      <c r="DI17" s="624"/>
      <c r="DJ17" s="624"/>
      <c r="DK17" s="624"/>
      <c r="DL17" s="624"/>
      <c r="DM17" s="624"/>
      <c r="DN17" s="624"/>
      <c r="DO17" s="624"/>
      <c r="DP17" s="625"/>
      <c r="DQ17" s="632">
        <v>2869879</v>
      </c>
      <c r="DR17" s="624"/>
      <c r="DS17" s="624"/>
      <c r="DT17" s="624"/>
      <c r="DU17" s="624"/>
      <c r="DV17" s="624"/>
      <c r="DW17" s="624"/>
      <c r="DX17" s="624"/>
      <c r="DY17" s="624"/>
      <c r="DZ17" s="624"/>
      <c r="EA17" s="624"/>
      <c r="EB17" s="624"/>
      <c r="EC17" s="633"/>
    </row>
    <row r="18" spans="2:133" ht="11.25" customHeight="1" x14ac:dyDescent="0.2">
      <c r="B18" s="620" t="s">
        <v>273</v>
      </c>
      <c r="C18" s="621"/>
      <c r="D18" s="621"/>
      <c r="E18" s="621"/>
      <c r="F18" s="621"/>
      <c r="G18" s="621"/>
      <c r="H18" s="621"/>
      <c r="I18" s="621"/>
      <c r="J18" s="621"/>
      <c r="K18" s="621"/>
      <c r="L18" s="621"/>
      <c r="M18" s="621"/>
      <c r="N18" s="621"/>
      <c r="O18" s="621"/>
      <c r="P18" s="621"/>
      <c r="Q18" s="622"/>
      <c r="R18" s="623">
        <v>94306</v>
      </c>
      <c r="S18" s="624"/>
      <c r="T18" s="624"/>
      <c r="U18" s="624"/>
      <c r="V18" s="624"/>
      <c r="W18" s="624"/>
      <c r="X18" s="624"/>
      <c r="Y18" s="625"/>
      <c r="Z18" s="626">
        <v>0.2</v>
      </c>
      <c r="AA18" s="626"/>
      <c r="AB18" s="626"/>
      <c r="AC18" s="626"/>
      <c r="AD18" s="627">
        <v>94306</v>
      </c>
      <c r="AE18" s="627"/>
      <c r="AF18" s="627"/>
      <c r="AG18" s="627"/>
      <c r="AH18" s="627"/>
      <c r="AI18" s="627"/>
      <c r="AJ18" s="627"/>
      <c r="AK18" s="627"/>
      <c r="AL18" s="628">
        <v>0.5</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131</v>
      </c>
      <c r="BH18" s="624"/>
      <c r="BI18" s="624"/>
      <c r="BJ18" s="624"/>
      <c r="BK18" s="624"/>
      <c r="BL18" s="624"/>
      <c r="BM18" s="624"/>
      <c r="BN18" s="625"/>
      <c r="BO18" s="626" t="s">
        <v>131</v>
      </c>
      <c r="BP18" s="626"/>
      <c r="BQ18" s="626"/>
      <c r="BR18" s="626"/>
      <c r="BS18" s="627" t="s">
        <v>131</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131</v>
      </c>
      <c r="CS18" s="624"/>
      <c r="CT18" s="624"/>
      <c r="CU18" s="624"/>
      <c r="CV18" s="624"/>
      <c r="CW18" s="624"/>
      <c r="CX18" s="624"/>
      <c r="CY18" s="625"/>
      <c r="CZ18" s="626" t="s">
        <v>131</v>
      </c>
      <c r="DA18" s="626"/>
      <c r="DB18" s="626"/>
      <c r="DC18" s="626"/>
      <c r="DD18" s="632" t="s">
        <v>249</v>
      </c>
      <c r="DE18" s="624"/>
      <c r="DF18" s="624"/>
      <c r="DG18" s="624"/>
      <c r="DH18" s="624"/>
      <c r="DI18" s="624"/>
      <c r="DJ18" s="624"/>
      <c r="DK18" s="624"/>
      <c r="DL18" s="624"/>
      <c r="DM18" s="624"/>
      <c r="DN18" s="624"/>
      <c r="DO18" s="624"/>
      <c r="DP18" s="625"/>
      <c r="DQ18" s="632" t="s">
        <v>131</v>
      </c>
      <c r="DR18" s="624"/>
      <c r="DS18" s="624"/>
      <c r="DT18" s="624"/>
      <c r="DU18" s="624"/>
      <c r="DV18" s="624"/>
      <c r="DW18" s="624"/>
      <c r="DX18" s="624"/>
      <c r="DY18" s="624"/>
      <c r="DZ18" s="624"/>
      <c r="EA18" s="624"/>
      <c r="EB18" s="624"/>
      <c r="EC18" s="633"/>
    </row>
    <row r="19" spans="2:133" ht="11.25" customHeight="1" x14ac:dyDescent="0.2">
      <c r="B19" s="620" t="s">
        <v>276</v>
      </c>
      <c r="C19" s="621"/>
      <c r="D19" s="621"/>
      <c r="E19" s="621"/>
      <c r="F19" s="621"/>
      <c r="G19" s="621"/>
      <c r="H19" s="621"/>
      <c r="I19" s="621"/>
      <c r="J19" s="621"/>
      <c r="K19" s="621"/>
      <c r="L19" s="621"/>
      <c r="M19" s="621"/>
      <c r="N19" s="621"/>
      <c r="O19" s="621"/>
      <c r="P19" s="621"/>
      <c r="Q19" s="622"/>
      <c r="R19" s="623">
        <v>93962</v>
      </c>
      <c r="S19" s="624"/>
      <c r="T19" s="624"/>
      <c r="U19" s="624"/>
      <c r="V19" s="624"/>
      <c r="W19" s="624"/>
      <c r="X19" s="624"/>
      <c r="Y19" s="625"/>
      <c r="Z19" s="626">
        <v>0.2</v>
      </c>
      <c r="AA19" s="626"/>
      <c r="AB19" s="626"/>
      <c r="AC19" s="626"/>
      <c r="AD19" s="627">
        <v>93962</v>
      </c>
      <c r="AE19" s="627"/>
      <c r="AF19" s="627"/>
      <c r="AG19" s="627"/>
      <c r="AH19" s="627"/>
      <c r="AI19" s="627"/>
      <c r="AJ19" s="627"/>
      <c r="AK19" s="627"/>
      <c r="AL19" s="628">
        <v>0.5</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995709</v>
      </c>
      <c r="BH19" s="624"/>
      <c r="BI19" s="624"/>
      <c r="BJ19" s="624"/>
      <c r="BK19" s="624"/>
      <c r="BL19" s="624"/>
      <c r="BM19" s="624"/>
      <c r="BN19" s="625"/>
      <c r="BO19" s="626">
        <v>7.4</v>
      </c>
      <c r="BP19" s="626"/>
      <c r="BQ19" s="626"/>
      <c r="BR19" s="626"/>
      <c r="BS19" s="627" t="s">
        <v>131</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131</v>
      </c>
      <c r="CS19" s="624"/>
      <c r="CT19" s="624"/>
      <c r="CU19" s="624"/>
      <c r="CV19" s="624"/>
      <c r="CW19" s="624"/>
      <c r="CX19" s="624"/>
      <c r="CY19" s="625"/>
      <c r="CZ19" s="626" t="s">
        <v>131</v>
      </c>
      <c r="DA19" s="626"/>
      <c r="DB19" s="626"/>
      <c r="DC19" s="626"/>
      <c r="DD19" s="632" t="s">
        <v>249</v>
      </c>
      <c r="DE19" s="624"/>
      <c r="DF19" s="624"/>
      <c r="DG19" s="624"/>
      <c r="DH19" s="624"/>
      <c r="DI19" s="624"/>
      <c r="DJ19" s="624"/>
      <c r="DK19" s="624"/>
      <c r="DL19" s="624"/>
      <c r="DM19" s="624"/>
      <c r="DN19" s="624"/>
      <c r="DO19" s="624"/>
      <c r="DP19" s="625"/>
      <c r="DQ19" s="632" t="s">
        <v>131</v>
      </c>
      <c r="DR19" s="624"/>
      <c r="DS19" s="624"/>
      <c r="DT19" s="624"/>
      <c r="DU19" s="624"/>
      <c r="DV19" s="624"/>
      <c r="DW19" s="624"/>
      <c r="DX19" s="624"/>
      <c r="DY19" s="624"/>
      <c r="DZ19" s="624"/>
      <c r="EA19" s="624"/>
      <c r="EB19" s="624"/>
      <c r="EC19" s="633"/>
    </row>
    <row r="20" spans="2:133" ht="11.25" customHeight="1" x14ac:dyDescent="0.2">
      <c r="B20" s="636" t="s">
        <v>279</v>
      </c>
      <c r="C20" s="637"/>
      <c r="D20" s="637"/>
      <c r="E20" s="637"/>
      <c r="F20" s="637"/>
      <c r="G20" s="637"/>
      <c r="H20" s="637"/>
      <c r="I20" s="637"/>
      <c r="J20" s="637"/>
      <c r="K20" s="637"/>
      <c r="L20" s="637"/>
      <c r="M20" s="637"/>
      <c r="N20" s="637"/>
      <c r="O20" s="637"/>
      <c r="P20" s="637"/>
      <c r="Q20" s="638"/>
      <c r="R20" s="623">
        <v>344</v>
      </c>
      <c r="S20" s="624"/>
      <c r="T20" s="624"/>
      <c r="U20" s="624"/>
      <c r="V20" s="624"/>
      <c r="W20" s="624"/>
      <c r="X20" s="624"/>
      <c r="Y20" s="625"/>
      <c r="Z20" s="626">
        <v>0</v>
      </c>
      <c r="AA20" s="626"/>
      <c r="AB20" s="626"/>
      <c r="AC20" s="626"/>
      <c r="AD20" s="627">
        <v>344</v>
      </c>
      <c r="AE20" s="627"/>
      <c r="AF20" s="627"/>
      <c r="AG20" s="627"/>
      <c r="AH20" s="627"/>
      <c r="AI20" s="627"/>
      <c r="AJ20" s="627"/>
      <c r="AK20" s="627"/>
      <c r="AL20" s="628">
        <v>0</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995709</v>
      </c>
      <c r="BH20" s="624"/>
      <c r="BI20" s="624"/>
      <c r="BJ20" s="624"/>
      <c r="BK20" s="624"/>
      <c r="BL20" s="624"/>
      <c r="BM20" s="624"/>
      <c r="BN20" s="625"/>
      <c r="BO20" s="626">
        <v>7.4</v>
      </c>
      <c r="BP20" s="626"/>
      <c r="BQ20" s="626"/>
      <c r="BR20" s="626"/>
      <c r="BS20" s="627" t="s">
        <v>131</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38366118</v>
      </c>
      <c r="CS20" s="624"/>
      <c r="CT20" s="624"/>
      <c r="CU20" s="624"/>
      <c r="CV20" s="624"/>
      <c r="CW20" s="624"/>
      <c r="CX20" s="624"/>
      <c r="CY20" s="625"/>
      <c r="CZ20" s="626">
        <v>100</v>
      </c>
      <c r="DA20" s="626"/>
      <c r="DB20" s="626"/>
      <c r="DC20" s="626"/>
      <c r="DD20" s="632">
        <v>7123226</v>
      </c>
      <c r="DE20" s="624"/>
      <c r="DF20" s="624"/>
      <c r="DG20" s="624"/>
      <c r="DH20" s="624"/>
      <c r="DI20" s="624"/>
      <c r="DJ20" s="624"/>
      <c r="DK20" s="624"/>
      <c r="DL20" s="624"/>
      <c r="DM20" s="624"/>
      <c r="DN20" s="624"/>
      <c r="DO20" s="624"/>
      <c r="DP20" s="625"/>
      <c r="DQ20" s="632">
        <v>22059566</v>
      </c>
      <c r="DR20" s="624"/>
      <c r="DS20" s="624"/>
      <c r="DT20" s="624"/>
      <c r="DU20" s="624"/>
      <c r="DV20" s="624"/>
      <c r="DW20" s="624"/>
      <c r="DX20" s="624"/>
      <c r="DY20" s="624"/>
      <c r="DZ20" s="624"/>
      <c r="EA20" s="624"/>
      <c r="EB20" s="624"/>
      <c r="EC20" s="633"/>
    </row>
    <row r="21" spans="2:133" ht="11.25" customHeight="1" x14ac:dyDescent="0.2">
      <c r="B21" s="620" t="s">
        <v>282</v>
      </c>
      <c r="C21" s="621"/>
      <c r="D21" s="621"/>
      <c r="E21" s="621"/>
      <c r="F21" s="621"/>
      <c r="G21" s="621"/>
      <c r="H21" s="621"/>
      <c r="I21" s="621"/>
      <c r="J21" s="621"/>
      <c r="K21" s="621"/>
      <c r="L21" s="621"/>
      <c r="M21" s="621"/>
      <c r="N21" s="621"/>
      <c r="O21" s="621"/>
      <c r="P21" s="621"/>
      <c r="Q21" s="622"/>
      <c r="R21" s="623">
        <v>3993238</v>
      </c>
      <c r="S21" s="624"/>
      <c r="T21" s="624"/>
      <c r="U21" s="624"/>
      <c r="V21" s="624"/>
      <c r="W21" s="624"/>
      <c r="X21" s="624"/>
      <c r="Y21" s="625"/>
      <c r="Z21" s="626">
        <v>9.9</v>
      </c>
      <c r="AA21" s="626"/>
      <c r="AB21" s="626"/>
      <c r="AC21" s="626"/>
      <c r="AD21" s="627">
        <v>3665994</v>
      </c>
      <c r="AE21" s="627"/>
      <c r="AF21" s="627"/>
      <c r="AG21" s="627"/>
      <c r="AH21" s="627"/>
      <c r="AI21" s="627"/>
      <c r="AJ21" s="627"/>
      <c r="AK21" s="627"/>
      <c r="AL21" s="628">
        <v>19.600000000000001</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t="s">
        <v>131</v>
      </c>
      <c r="BH21" s="624"/>
      <c r="BI21" s="624"/>
      <c r="BJ21" s="624"/>
      <c r="BK21" s="624"/>
      <c r="BL21" s="624"/>
      <c r="BM21" s="624"/>
      <c r="BN21" s="625"/>
      <c r="BO21" s="626" t="s">
        <v>131</v>
      </c>
      <c r="BP21" s="626"/>
      <c r="BQ21" s="626"/>
      <c r="BR21" s="626"/>
      <c r="BS21" s="627" t="s">
        <v>131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284</v>
      </c>
      <c r="C22" s="621"/>
      <c r="D22" s="621"/>
      <c r="E22" s="621"/>
      <c r="F22" s="621"/>
      <c r="G22" s="621"/>
      <c r="H22" s="621"/>
      <c r="I22" s="621"/>
      <c r="J22" s="621"/>
      <c r="K22" s="621"/>
      <c r="L22" s="621"/>
      <c r="M22" s="621"/>
      <c r="N22" s="621"/>
      <c r="O22" s="621"/>
      <c r="P22" s="621"/>
      <c r="Q22" s="622"/>
      <c r="R22" s="623">
        <v>3665994</v>
      </c>
      <c r="S22" s="624"/>
      <c r="T22" s="624"/>
      <c r="U22" s="624"/>
      <c r="V22" s="624"/>
      <c r="W22" s="624"/>
      <c r="X22" s="624"/>
      <c r="Y22" s="625"/>
      <c r="Z22" s="626">
        <v>9</v>
      </c>
      <c r="AA22" s="626"/>
      <c r="AB22" s="626"/>
      <c r="AC22" s="626"/>
      <c r="AD22" s="627">
        <v>3665994</v>
      </c>
      <c r="AE22" s="627"/>
      <c r="AF22" s="627"/>
      <c r="AG22" s="627"/>
      <c r="AH22" s="627"/>
      <c r="AI22" s="627"/>
      <c r="AJ22" s="627"/>
      <c r="AK22" s="627"/>
      <c r="AL22" s="628">
        <v>19.600000000000001</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249</v>
      </c>
      <c r="BH22" s="624"/>
      <c r="BI22" s="624"/>
      <c r="BJ22" s="624"/>
      <c r="BK22" s="624"/>
      <c r="BL22" s="624"/>
      <c r="BM22" s="624"/>
      <c r="BN22" s="625"/>
      <c r="BO22" s="626" t="s">
        <v>249</v>
      </c>
      <c r="BP22" s="626"/>
      <c r="BQ22" s="626"/>
      <c r="BR22" s="626"/>
      <c r="BS22" s="627" t="s">
        <v>131</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287</v>
      </c>
      <c r="C23" s="621"/>
      <c r="D23" s="621"/>
      <c r="E23" s="621"/>
      <c r="F23" s="621"/>
      <c r="G23" s="621"/>
      <c r="H23" s="621"/>
      <c r="I23" s="621"/>
      <c r="J23" s="621"/>
      <c r="K23" s="621"/>
      <c r="L23" s="621"/>
      <c r="M23" s="621"/>
      <c r="N23" s="621"/>
      <c r="O23" s="621"/>
      <c r="P23" s="621"/>
      <c r="Q23" s="622"/>
      <c r="R23" s="623">
        <v>327244</v>
      </c>
      <c r="S23" s="624"/>
      <c r="T23" s="624"/>
      <c r="U23" s="624"/>
      <c r="V23" s="624"/>
      <c r="W23" s="624"/>
      <c r="X23" s="624"/>
      <c r="Y23" s="625"/>
      <c r="Z23" s="626">
        <v>0.8</v>
      </c>
      <c r="AA23" s="626"/>
      <c r="AB23" s="626"/>
      <c r="AC23" s="626"/>
      <c r="AD23" s="627" t="s">
        <v>131</v>
      </c>
      <c r="AE23" s="627"/>
      <c r="AF23" s="627"/>
      <c r="AG23" s="627"/>
      <c r="AH23" s="627"/>
      <c r="AI23" s="627"/>
      <c r="AJ23" s="627"/>
      <c r="AK23" s="627"/>
      <c r="AL23" s="628" t="s">
        <v>131</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v>995709</v>
      </c>
      <c r="BH23" s="624"/>
      <c r="BI23" s="624"/>
      <c r="BJ23" s="624"/>
      <c r="BK23" s="624"/>
      <c r="BL23" s="624"/>
      <c r="BM23" s="624"/>
      <c r="BN23" s="625"/>
      <c r="BO23" s="626">
        <v>7.4</v>
      </c>
      <c r="BP23" s="626"/>
      <c r="BQ23" s="626"/>
      <c r="BR23" s="626"/>
      <c r="BS23" s="627" t="s">
        <v>249</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2">
      <c r="B24" s="620" t="s">
        <v>294</v>
      </c>
      <c r="C24" s="621"/>
      <c r="D24" s="621"/>
      <c r="E24" s="621"/>
      <c r="F24" s="621"/>
      <c r="G24" s="621"/>
      <c r="H24" s="621"/>
      <c r="I24" s="621"/>
      <c r="J24" s="621"/>
      <c r="K24" s="621"/>
      <c r="L24" s="621"/>
      <c r="M24" s="621"/>
      <c r="N24" s="621"/>
      <c r="O24" s="621"/>
      <c r="P24" s="621"/>
      <c r="Q24" s="622"/>
      <c r="R24" s="623" t="s">
        <v>131</v>
      </c>
      <c r="S24" s="624"/>
      <c r="T24" s="624"/>
      <c r="U24" s="624"/>
      <c r="V24" s="624"/>
      <c r="W24" s="624"/>
      <c r="X24" s="624"/>
      <c r="Y24" s="625"/>
      <c r="Z24" s="626" t="s">
        <v>131</v>
      </c>
      <c r="AA24" s="626"/>
      <c r="AB24" s="626"/>
      <c r="AC24" s="626"/>
      <c r="AD24" s="627" t="s">
        <v>131</v>
      </c>
      <c r="AE24" s="627"/>
      <c r="AF24" s="627"/>
      <c r="AG24" s="627"/>
      <c r="AH24" s="627"/>
      <c r="AI24" s="627"/>
      <c r="AJ24" s="627"/>
      <c r="AK24" s="627"/>
      <c r="AL24" s="628" t="s">
        <v>131</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131</v>
      </c>
      <c r="BH24" s="624"/>
      <c r="BI24" s="624"/>
      <c r="BJ24" s="624"/>
      <c r="BK24" s="624"/>
      <c r="BL24" s="624"/>
      <c r="BM24" s="624"/>
      <c r="BN24" s="625"/>
      <c r="BO24" s="626" t="s">
        <v>131</v>
      </c>
      <c r="BP24" s="626"/>
      <c r="BQ24" s="626"/>
      <c r="BR24" s="626"/>
      <c r="BS24" s="627" t="s">
        <v>249</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17752054</v>
      </c>
      <c r="CS24" s="613"/>
      <c r="CT24" s="613"/>
      <c r="CU24" s="613"/>
      <c r="CV24" s="613"/>
      <c r="CW24" s="613"/>
      <c r="CX24" s="613"/>
      <c r="CY24" s="614"/>
      <c r="CZ24" s="617">
        <v>46.3</v>
      </c>
      <c r="DA24" s="618"/>
      <c r="DB24" s="618"/>
      <c r="DC24" s="634"/>
      <c r="DD24" s="658">
        <v>10244437</v>
      </c>
      <c r="DE24" s="613"/>
      <c r="DF24" s="613"/>
      <c r="DG24" s="613"/>
      <c r="DH24" s="613"/>
      <c r="DI24" s="613"/>
      <c r="DJ24" s="613"/>
      <c r="DK24" s="614"/>
      <c r="DL24" s="658">
        <v>9594276</v>
      </c>
      <c r="DM24" s="613"/>
      <c r="DN24" s="613"/>
      <c r="DO24" s="613"/>
      <c r="DP24" s="613"/>
      <c r="DQ24" s="613"/>
      <c r="DR24" s="613"/>
      <c r="DS24" s="613"/>
      <c r="DT24" s="613"/>
      <c r="DU24" s="613"/>
      <c r="DV24" s="614"/>
      <c r="DW24" s="617">
        <v>50</v>
      </c>
      <c r="DX24" s="618"/>
      <c r="DY24" s="618"/>
      <c r="DZ24" s="618"/>
      <c r="EA24" s="618"/>
      <c r="EB24" s="618"/>
      <c r="EC24" s="619"/>
    </row>
    <row r="25" spans="2:133" ht="11.25" customHeight="1" x14ac:dyDescent="0.2">
      <c r="B25" s="620" t="s">
        <v>297</v>
      </c>
      <c r="C25" s="621"/>
      <c r="D25" s="621"/>
      <c r="E25" s="621"/>
      <c r="F25" s="621"/>
      <c r="G25" s="621"/>
      <c r="H25" s="621"/>
      <c r="I25" s="621"/>
      <c r="J25" s="621"/>
      <c r="K25" s="621"/>
      <c r="L25" s="621"/>
      <c r="M25" s="621"/>
      <c r="N25" s="621"/>
      <c r="O25" s="621"/>
      <c r="P25" s="621"/>
      <c r="Q25" s="622"/>
      <c r="R25" s="623">
        <v>19913895</v>
      </c>
      <c r="S25" s="624"/>
      <c r="T25" s="624"/>
      <c r="U25" s="624"/>
      <c r="V25" s="624"/>
      <c r="W25" s="624"/>
      <c r="X25" s="624"/>
      <c r="Y25" s="625"/>
      <c r="Z25" s="626">
        <v>49.1</v>
      </c>
      <c r="AA25" s="626"/>
      <c r="AB25" s="626"/>
      <c r="AC25" s="626"/>
      <c r="AD25" s="627">
        <v>18590942</v>
      </c>
      <c r="AE25" s="627"/>
      <c r="AF25" s="627"/>
      <c r="AG25" s="627"/>
      <c r="AH25" s="627"/>
      <c r="AI25" s="627"/>
      <c r="AJ25" s="627"/>
      <c r="AK25" s="627"/>
      <c r="AL25" s="628">
        <v>99.3</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131</v>
      </c>
      <c r="BH25" s="624"/>
      <c r="BI25" s="624"/>
      <c r="BJ25" s="624"/>
      <c r="BK25" s="624"/>
      <c r="BL25" s="624"/>
      <c r="BM25" s="624"/>
      <c r="BN25" s="625"/>
      <c r="BO25" s="626" t="s">
        <v>131</v>
      </c>
      <c r="BP25" s="626"/>
      <c r="BQ25" s="626"/>
      <c r="BR25" s="626"/>
      <c r="BS25" s="627" t="s">
        <v>249</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4990571</v>
      </c>
      <c r="CS25" s="655"/>
      <c r="CT25" s="655"/>
      <c r="CU25" s="655"/>
      <c r="CV25" s="655"/>
      <c r="CW25" s="655"/>
      <c r="CX25" s="655"/>
      <c r="CY25" s="656"/>
      <c r="CZ25" s="628">
        <v>13</v>
      </c>
      <c r="DA25" s="653"/>
      <c r="DB25" s="653"/>
      <c r="DC25" s="657"/>
      <c r="DD25" s="632">
        <v>4461105</v>
      </c>
      <c r="DE25" s="655"/>
      <c r="DF25" s="655"/>
      <c r="DG25" s="655"/>
      <c r="DH25" s="655"/>
      <c r="DI25" s="655"/>
      <c r="DJ25" s="655"/>
      <c r="DK25" s="656"/>
      <c r="DL25" s="632">
        <v>4399957</v>
      </c>
      <c r="DM25" s="655"/>
      <c r="DN25" s="655"/>
      <c r="DO25" s="655"/>
      <c r="DP25" s="655"/>
      <c r="DQ25" s="655"/>
      <c r="DR25" s="655"/>
      <c r="DS25" s="655"/>
      <c r="DT25" s="655"/>
      <c r="DU25" s="655"/>
      <c r="DV25" s="656"/>
      <c r="DW25" s="628">
        <v>22.9</v>
      </c>
      <c r="DX25" s="653"/>
      <c r="DY25" s="653"/>
      <c r="DZ25" s="653"/>
      <c r="EA25" s="653"/>
      <c r="EB25" s="653"/>
      <c r="EC25" s="654"/>
    </row>
    <row r="26" spans="2:133" ht="11.25" customHeight="1" x14ac:dyDescent="0.2">
      <c r="B26" s="620" t="s">
        <v>300</v>
      </c>
      <c r="C26" s="621"/>
      <c r="D26" s="621"/>
      <c r="E26" s="621"/>
      <c r="F26" s="621"/>
      <c r="G26" s="621"/>
      <c r="H26" s="621"/>
      <c r="I26" s="621"/>
      <c r="J26" s="621"/>
      <c r="K26" s="621"/>
      <c r="L26" s="621"/>
      <c r="M26" s="621"/>
      <c r="N26" s="621"/>
      <c r="O26" s="621"/>
      <c r="P26" s="621"/>
      <c r="Q26" s="622"/>
      <c r="R26" s="623">
        <v>5972</v>
      </c>
      <c r="S26" s="624"/>
      <c r="T26" s="624"/>
      <c r="U26" s="624"/>
      <c r="V26" s="624"/>
      <c r="W26" s="624"/>
      <c r="X26" s="624"/>
      <c r="Y26" s="625"/>
      <c r="Z26" s="626">
        <v>0</v>
      </c>
      <c r="AA26" s="626"/>
      <c r="AB26" s="626"/>
      <c r="AC26" s="626"/>
      <c r="AD26" s="627">
        <v>5972</v>
      </c>
      <c r="AE26" s="627"/>
      <c r="AF26" s="627"/>
      <c r="AG26" s="627"/>
      <c r="AH26" s="627"/>
      <c r="AI26" s="627"/>
      <c r="AJ26" s="627"/>
      <c r="AK26" s="627"/>
      <c r="AL26" s="628">
        <v>0</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131</v>
      </c>
      <c r="BH26" s="624"/>
      <c r="BI26" s="624"/>
      <c r="BJ26" s="624"/>
      <c r="BK26" s="624"/>
      <c r="BL26" s="624"/>
      <c r="BM26" s="624"/>
      <c r="BN26" s="625"/>
      <c r="BO26" s="626" t="s">
        <v>131</v>
      </c>
      <c r="BP26" s="626"/>
      <c r="BQ26" s="626"/>
      <c r="BR26" s="626"/>
      <c r="BS26" s="627" t="s">
        <v>249</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3066520</v>
      </c>
      <c r="CS26" s="624"/>
      <c r="CT26" s="624"/>
      <c r="CU26" s="624"/>
      <c r="CV26" s="624"/>
      <c r="CW26" s="624"/>
      <c r="CX26" s="624"/>
      <c r="CY26" s="625"/>
      <c r="CZ26" s="628">
        <v>8</v>
      </c>
      <c r="DA26" s="653"/>
      <c r="DB26" s="653"/>
      <c r="DC26" s="657"/>
      <c r="DD26" s="632">
        <v>2783590</v>
      </c>
      <c r="DE26" s="624"/>
      <c r="DF26" s="624"/>
      <c r="DG26" s="624"/>
      <c r="DH26" s="624"/>
      <c r="DI26" s="624"/>
      <c r="DJ26" s="624"/>
      <c r="DK26" s="625"/>
      <c r="DL26" s="632" t="s">
        <v>249</v>
      </c>
      <c r="DM26" s="624"/>
      <c r="DN26" s="624"/>
      <c r="DO26" s="624"/>
      <c r="DP26" s="624"/>
      <c r="DQ26" s="624"/>
      <c r="DR26" s="624"/>
      <c r="DS26" s="624"/>
      <c r="DT26" s="624"/>
      <c r="DU26" s="624"/>
      <c r="DV26" s="625"/>
      <c r="DW26" s="628" t="s">
        <v>131</v>
      </c>
      <c r="DX26" s="653"/>
      <c r="DY26" s="653"/>
      <c r="DZ26" s="653"/>
      <c r="EA26" s="653"/>
      <c r="EB26" s="653"/>
      <c r="EC26" s="654"/>
    </row>
    <row r="27" spans="2:133" ht="11.25" customHeight="1" x14ac:dyDescent="0.2">
      <c r="B27" s="620" t="s">
        <v>303</v>
      </c>
      <c r="C27" s="621"/>
      <c r="D27" s="621"/>
      <c r="E27" s="621"/>
      <c r="F27" s="621"/>
      <c r="G27" s="621"/>
      <c r="H27" s="621"/>
      <c r="I27" s="621"/>
      <c r="J27" s="621"/>
      <c r="K27" s="621"/>
      <c r="L27" s="621"/>
      <c r="M27" s="621"/>
      <c r="N27" s="621"/>
      <c r="O27" s="621"/>
      <c r="P27" s="621"/>
      <c r="Q27" s="622"/>
      <c r="R27" s="623">
        <v>286181</v>
      </c>
      <c r="S27" s="624"/>
      <c r="T27" s="624"/>
      <c r="U27" s="624"/>
      <c r="V27" s="624"/>
      <c r="W27" s="624"/>
      <c r="X27" s="624"/>
      <c r="Y27" s="625"/>
      <c r="Z27" s="626">
        <v>0.7</v>
      </c>
      <c r="AA27" s="626"/>
      <c r="AB27" s="626"/>
      <c r="AC27" s="626"/>
      <c r="AD27" s="627" t="s">
        <v>249</v>
      </c>
      <c r="AE27" s="627"/>
      <c r="AF27" s="627"/>
      <c r="AG27" s="627"/>
      <c r="AH27" s="627"/>
      <c r="AI27" s="627"/>
      <c r="AJ27" s="627"/>
      <c r="AK27" s="627"/>
      <c r="AL27" s="628" t="s">
        <v>249</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13419340</v>
      </c>
      <c r="BH27" s="624"/>
      <c r="BI27" s="624"/>
      <c r="BJ27" s="624"/>
      <c r="BK27" s="624"/>
      <c r="BL27" s="624"/>
      <c r="BM27" s="624"/>
      <c r="BN27" s="625"/>
      <c r="BO27" s="626">
        <v>100</v>
      </c>
      <c r="BP27" s="626"/>
      <c r="BQ27" s="626"/>
      <c r="BR27" s="626"/>
      <c r="BS27" s="627">
        <v>381700</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9870648</v>
      </c>
      <c r="CS27" s="655"/>
      <c r="CT27" s="655"/>
      <c r="CU27" s="655"/>
      <c r="CV27" s="655"/>
      <c r="CW27" s="655"/>
      <c r="CX27" s="655"/>
      <c r="CY27" s="656"/>
      <c r="CZ27" s="628">
        <v>25.7</v>
      </c>
      <c r="DA27" s="653"/>
      <c r="DB27" s="653"/>
      <c r="DC27" s="657"/>
      <c r="DD27" s="632">
        <v>2913453</v>
      </c>
      <c r="DE27" s="655"/>
      <c r="DF27" s="655"/>
      <c r="DG27" s="655"/>
      <c r="DH27" s="655"/>
      <c r="DI27" s="655"/>
      <c r="DJ27" s="655"/>
      <c r="DK27" s="656"/>
      <c r="DL27" s="632">
        <v>2324440</v>
      </c>
      <c r="DM27" s="655"/>
      <c r="DN27" s="655"/>
      <c r="DO27" s="655"/>
      <c r="DP27" s="655"/>
      <c r="DQ27" s="655"/>
      <c r="DR27" s="655"/>
      <c r="DS27" s="655"/>
      <c r="DT27" s="655"/>
      <c r="DU27" s="655"/>
      <c r="DV27" s="656"/>
      <c r="DW27" s="628">
        <v>12.1</v>
      </c>
      <c r="DX27" s="653"/>
      <c r="DY27" s="653"/>
      <c r="DZ27" s="653"/>
      <c r="EA27" s="653"/>
      <c r="EB27" s="653"/>
      <c r="EC27" s="654"/>
    </row>
    <row r="28" spans="2:133" ht="11.25" customHeight="1" x14ac:dyDescent="0.2">
      <c r="B28" s="620" t="s">
        <v>306</v>
      </c>
      <c r="C28" s="621"/>
      <c r="D28" s="621"/>
      <c r="E28" s="621"/>
      <c r="F28" s="621"/>
      <c r="G28" s="621"/>
      <c r="H28" s="621"/>
      <c r="I28" s="621"/>
      <c r="J28" s="621"/>
      <c r="K28" s="621"/>
      <c r="L28" s="621"/>
      <c r="M28" s="621"/>
      <c r="N28" s="621"/>
      <c r="O28" s="621"/>
      <c r="P28" s="621"/>
      <c r="Q28" s="622"/>
      <c r="R28" s="623">
        <v>363006</v>
      </c>
      <c r="S28" s="624"/>
      <c r="T28" s="624"/>
      <c r="U28" s="624"/>
      <c r="V28" s="624"/>
      <c r="W28" s="624"/>
      <c r="X28" s="624"/>
      <c r="Y28" s="625"/>
      <c r="Z28" s="626">
        <v>0.9</v>
      </c>
      <c r="AA28" s="626"/>
      <c r="AB28" s="626"/>
      <c r="AC28" s="626"/>
      <c r="AD28" s="627">
        <v>93680</v>
      </c>
      <c r="AE28" s="627"/>
      <c r="AF28" s="627"/>
      <c r="AG28" s="627"/>
      <c r="AH28" s="627"/>
      <c r="AI28" s="627"/>
      <c r="AJ28" s="627"/>
      <c r="AK28" s="627"/>
      <c r="AL28" s="628">
        <v>0.5</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2890835</v>
      </c>
      <c r="CS28" s="624"/>
      <c r="CT28" s="624"/>
      <c r="CU28" s="624"/>
      <c r="CV28" s="624"/>
      <c r="CW28" s="624"/>
      <c r="CX28" s="624"/>
      <c r="CY28" s="625"/>
      <c r="CZ28" s="628">
        <v>7.5</v>
      </c>
      <c r="DA28" s="653"/>
      <c r="DB28" s="653"/>
      <c r="DC28" s="657"/>
      <c r="DD28" s="632">
        <v>2869879</v>
      </c>
      <c r="DE28" s="624"/>
      <c r="DF28" s="624"/>
      <c r="DG28" s="624"/>
      <c r="DH28" s="624"/>
      <c r="DI28" s="624"/>
      <c r="DJ28" s="624"/>
      <c r="DK28" s="625"/>
      <c r="DL28" s="632">
        <v>2869879</v>
      </c>
      <c r="DM28" s="624"/>
      <c r="DN28" s="624"/>
      <c r="DO28" s="624"/>
      <c r="DP28" s="624"/>
      <c r="DQ28" s="624"/>
      <c r="DR28" s="624"/>
      <c r="DS28" s="624"/>
      <c r="DT28" s="624"/>
      <c r="DU28" s="624"/>
      <c r="DV28" s="625"/>
      <c r="DW28" s="628">
        <v>15</v>
      </c>
      <c r="DX28" s="653"/>
      <c r="DY28" s="653"/>
      <c r="DZ28" s="653"/>
      <c r="EA28" s="653"/>
      <c r="EB28" s="653"/>
      <c r="EC28" s="654"/>
    </row>
    <row r="29" spans="2:133" ht="11.25" customHeight="1" x14ac:dyDescent="0.2">
      <c r="B29" s="620" t="s">
        <v>308</v>
      </c>
      <c r="C29" s="621"/>
      <c r="D29" s="621"/>
      <c r="E29" s="621"/>
      <c r="F29" s="621"/>
      <c r="G29" s="621"/>
      <c r="H29" s="621"/>
      <c r="I29" s="621"/>
      <c r="J29" s="621"/>
      <c r="K29" s="621"/>
      <c r="L29" s="621"/>
      <c r="M29" s="621"/>
      <c r="N29" s="621"/>
      <c r="O29" s="621"/>
      <c r="P29" s="621"/>
      <c r="Q29" s="622"/>
      <c r="R29" s="623">
        <v>44045</v>
      </c>
      <c r="S29" s="624"/>
      <c r="T29" s="624"/>
      <c r="U29" s="624"/>
      <c r="V29" s="624"/>
      <c r="W29" s="624"/>
      <c r="X29" s="624"/>
      <c r="Y29" s="625"/>
      <c r="Z29" s="626">
        <v>0.1</v>
      </c>
      <c r="AA29" s="626"/>
      <c r="AB29" s="626"/>
      <c r="AC29" s="626"/>
      <c r="AD29" s="627" t="s">
        <v>131</v>
      </c>
      <c r="AE29" s="627"/>
      <c r="AF29" s="627"/>
      <c r="AG29" s="627"/>
      <c r="AH29" s="627"/>
      <c r="AI29" s="627"/>
      <c r="AJ29" s="627"/>
      <c r="AK29" s="627"/>
      <c r="AL29" s="628" t="s">
        <v>249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309</v>
      </c>
      <c r="CE29" s="660"/>
      <c r="CF29" s="620" t="s">
        <v>310</v>
      </c>
      <c r="CG29" s="621"/>
      <c r="CH29" s="621"/>
      <c r="CI29" s="621"/>
      <c r="CJ29" s="621"/>
      <c r="CK29" s="621"/>
      <c r="CL29" s="621"/>
      <c r="CM29" s="621"/>
      <c r="CN29" s="621"/>
      <c r="CO29" s="621"/>
      <c r="CP29" s="621"/>
      <c r="CQ29" s="622"/>
      <c r="CR29" s="623">
        <v>2890828</v>
      </c>
      <c r="CS29" s="655"/>
      <c r="CT29" s="655"/>
      <c r="CU29" s="655"/>
      <c r="CV29" s="655"/>
      <c r="CW29" s="655"/>
      <c r="CX29" s="655"/>
      <c r="CY29" s="656"/>
      <c r="CZ29" s="628">
        <v>7.5</v>
      </c>
      <c r="DA29" s="653"/>
      <c r="DB29" s="653"/>
      <c r="DC29" s="657"/>
      <c r="DD29" s="632">
        <v>2869872</v>
      </c>
      <c r="DE29" s="655"/>
      <c r="DF29" s="655"/>
      <c r="DG29" s="655"/>
      <c r="DH29" s="655"/>
      <c r="DI29" s="655"/>
      <c r="DJ29" s="655"/>
      <c r="DK29" s="656"/>
      <c r="DL29" s="632">
        <v>2869872</v>
      </c>
      <c r="DM29" s="655"/>
      <c r="DN29" s="655"/>
      <c r="DO29" s="655"/>
      <c r="DP29" s="655"/>
      <c r="DQ29" s="655"/>
      <c r="DR29" s="655"/>
      <c r="DS29" s="655"/>
      <c r="DT29" s="655"/>
      <c r="DU29" s="655"/>
      <c r="DV29" s="656"/>
      <c r="DW29" s="628">
        <v>15</v>
      </c>
      <c r="DX29" s="653"/>
      <c r="DY29" s="653"/>
      <c r="DZ29" s="653"/>
      <c r="EA29" s="653"/>
      <c r="EB29" s="653"/>
      <c r="EC29" s="654"/>
    </row>
    <row r="30" spans="2:133" ht="11.25" customHeight="1" x14ac:dyDescent="0.2">
      <c r="B30" s="620" t="s">
        <v>311</v>
      </c>
      <c r="C30" s="621"/>
      <c r="D30" s="621"/>
      <c r="E30" s="621"/>
      <c r="F30" s="621"/>
      <c r="G30" s="621"/>
      <c r="H30" s="621"/>
      <c r="I30" s="621"/>
      <c r="J30" s="621"/>
      <c r="K30" s="621"/>
      <c r="L30" s="621"/>
      <c r="M30" s="621"/>
      <c r="N30" s="621"/>
      <c r="O30" s="621"/>
      <c r="P30" s="621"/>
      <c r="Q30" s="622"/>
      <c r="R30" s="623">
        <v>8243427</v>
      </c>
      <c r="S30" s="624"/>
      <c r="T30" s="624"/>
      <c r="U30" s="624"/>
      <c r="V30" s="624"/>
      <c r="W30" s="624"/>
      <c r="X30" s="624"/>
      <c r="Y30" s="625"/>
      <c r="Z30" s="626">
        <v>20.3</v>
      </c>
      <c r="AA30" s="626"/>
      <c r="AB30" s="626"/>
      <c r="AC30" s="626"/>
      <c r="AD30" s="627" t="s">
        <v>249</v>
      </c>
      <c r="AE30" s="627"/>
      <c r="AF30" s="627"/>
      <c r="AG30" s="627"/>
      <c r="AH30" s="627"/>
      <c r="AI30" s="627"/>
      <c r="AJ30" s="627"/>
      <c r="AK30" s="627"/>
      <c r="AL30" s="628" t="s">
        <v>131</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312</v>
      </c>
      <c r="BH30" s="665"/>
      <c r="BI30" s="665"/>
      <c r="BJ30" s="665"/>
      <c r="BK30" s="665"/>
      <c r="BL30" s="665"/>
      <c r="BM30" s="665"/>
      <c r="BN30" s="665"/>
      <c r="BO30" s="665"/>
      <c r="BP30" s="665"/>
      <c r="BQ30" s="666"/>
      <c r="BR30" s="605" t="s">
        <v>313</v>
      </c>
      <c r="BS30" s="665"/>
      <c r="BT30" s="665"/>
      <c r="BU30" s="665"/>
      <c r="BV30" s="665"/>
      <c r="BW30" s="665"/>
      <c r="BX30" s="665"/>
      <c r="BY30" s="665"/>
      <c r="BZ30" s="665"/>
      <c r="CA30" s="665"/>
      <c r="CB30" s="666"/>
      <c r="CD30" s="661"/>
      <c r="CE30" s="662"/>
      <c r="CF30" s="620" t="s">
        <v>314</v>
      </c>
      <c r="CG30" s="621"/>
      <c r="CH30" s="621"/>
      <c r="CI30" s="621"/>
      <c r="CJ30" s="621"/>
      <c r="CK30" s="621"/>
      <c r="CL30" s="621"/>
      <c r="CM30" s="621"/>
      <c r="CN30" s="621"/>
      <c r="CO30" s="621"/>
      <c r="CP30" s="621"/>
      <c r="CQ30" s="622"/>
      <c r="CR30" s="623">
        <v>2742884</v>
      </c>
      <c r="CS30" s="624"/>
      <c r="CT30" s="624"/>
      <c r="CU30" s="624"/>
      <c r="CV30" s="624"/>
      <c r="CW30" s="624"/>
      <c r="CX30" s="624"/>
      <c r="CY30" s="625"/>
      <c r="CZ30" s="628">
        <v>7.1</v>
      </c>
      <c r="DA30" s="653"/>
      <c r="DB30" s="653"/>
      <c r="DC30" s="657"/>
      <c r="DD30" s="632">
        <v>2723103</v>
      </c>
      <c r="DE30" s="624"/>
      <c r="DF30" s="624"/>
      <c r="DG30" s="624"/>
      <c r="DH30" s="624"/>
      <c r="DI30" s="624"/>
      <c r="DJ30" s="624"/>
      <c r="DK30" s="625"/>
      <c r="DL30" s="632">
        <v>2723103</v>
      </c>
      <c r="DM30" s="624"/>
      <c r="DN30" s="624"/>
      <c r="DO30" s="624"/>
      <c r="DP30" s="624"/>
      <c r="DQ30" s="624"/>
      <c r="DR30" s="624"/>
      <c r="DS30" s="624"/>
      <c r="DT30" s="624"/>
      <c r="DU30" s="624"/>
      <c r="DV30" s="625"/>
      <c r="DW30" s="628">
        <v>14.2</v>
      </c>
      <c r="DX30" s="653"/>
      <c r="DY30" s="653"/>
      <c r="DZ30" s="653"/>
      <c r="EA30" s="653"/>
      <c r="EB30" s="653"/>
      <c r="EC30" s="654"/>
    </row>
    <row r="31" spans="2:133" ht="11.25" customHeight="1" x14ac:dyDescent="0.2">
      <c r="B31" s="636" t="s">
        <v>315</v>
      </c>
      <c r="C31" s="637"/>
      <c r="D31" s="637"/>
      <c r="E31" s="637"/>
      <c r="F31" s="637"/>
      <c r="G31" s="637"/>
      <c r="H31" s="637"/>
      <c r="I31" s="637"/>
      <c r="J31" s="637"/>
      <c r="K31" s="637"/>
      <c r="L31" s="637"/>
      <c r="M31" s="637"/>
      <c r="N31" s="637"/>
      <c r="O31" s="637"/>
      <c r="P31" s="637"/>
      <c r="Q31" s="638"/>
      <c r="R31" s="623" t="s">
        <v>249</v>
      </c>
      <c r="S31" s="624"/>
      <c r="T31" s="624"/>
      <c r="U31" s="624"/>
      <c r="V31" s="624"/>
      <c r="W31" s="624"/>
      <c r="X31" s="624"/>
      <c r="Y31" s="625"/>
      <c r="Z31" s="626" t="s">
        <v>131</v>
      </c>
      <c r="AA31" s="626"/>
      <c r="AB31" s="626"/>
      <c r="AC31" s="626"/>
      <c r="AD31" s="627" t="s">
        <v>131</v>
      </c>
      <c r="AE31" s="627"/>
      <c r="AF31" s="627"/>
      <c r="AG31" s="627"/>
      <c r="AH31" s="627"/>
      <c r="AI31" s="627"/>
      <c r="AJ31" s="627"/>
      <c r="AK31" s="627"/>
      <c r="AL31" s="628" t="s">
        <v>249</v>
      </c>
      <c r="AM31" s="629"/>
      <c r="AN31" s="629"/>
      <c r="AO31" s="630"/>
      <c r="AP31" s="669" t="s">
        <v>316</v>
      </c>
      <c r="AQ31" s="670"/>
      <c r="AR31" s="670"/>
      <c r="AS31" s="670"/>
      <c r="AT31" s="675" t="s">
        <v>317</v>
      </c>
      <c r="AU31" s="218"/>
      <c r="AV31" s="218"/>
      <c r="AW31" s="218"/>
      <c r="AX31" s="609" t="s">
        <v>190</v>
      </c>
      <c r="AY31" s="610"/>
      <c r="AZ31" s="610"/>
      <c r="BA31" s="610"/>
      <c r="BB31" s="610"/>
      <c r="BC31" s="610"/>
      <c r="BD31" s="610"/>
      <c r="BE31" s="610"/>
      <c r="BF31" s="611"/>
      <c r="BG31" s="679">
        <v>99.7</v>
      </c>
      <c r="BH31" s="667"/>
      <c r="BI31" s="667"/>
      <c r="BJ31" s="667"/>
      <c r="BK31" s="667"/>
      <c r="BL31" s="667"/>
      <c r="BM31" s="618">
        <v>99.1</v>
      </c>
      <c r="BN31" s="667"/>
      <c r="BO31" s="667"/>
      <c r="BP31" s="667"/>
      <c r="BQ31" s="668"/>
      <c r="BR31" s="679">
        <v>99.6</v>
      </c>
      <c r="BS31" s="667"/>
      <c r="BT31" s="667"/>
      <c r="BU31" s="667"/>
      <c r="BV31" s="667"/>
      <c r="BW31" s="667"/>
      <c r="BX31" s="618">
        <v>98.9</v>
      </c>
      <c r="BY31" s="667"/>
      <c r="BZ31" s="667"/>
      <c r="CA31" s="667"/>
      <c r="CB31" s="668"/>
      <c r="CD31" s="661"/>
      <c r="CE31" s="662"/>
      <c r="CF31" s="620" t="s">
        <v>318</v>
      </c>
      <c r="CG31" s="621"/>
      <c r="CH31" s="621"/>
      <c r="CI31" s="621"/>
      <c r="CJ31" s="621"/>
      <c r="CK31" s="621"/>
      <c r="CL31" s="621"/>
      <c r="CM31" s="621"/>
      <c r="CN31" s="621"/>
      <c r="CO31" s="621"/>
      <c r="CP31" s="621"/>
      <c r="CQ31" s="622"/>
      <c r="CR31" s="623">
        <v>147944</v>
      </c>
      <c r="CS31" s="655"/>
      <c r="CT31" s="655"/>
      <c r="CU31" s="655"/>
      <c r="CV31" s="655"/>
      <c r="CW31" s="655"/>
      <c r="CX31" s="655"/>
      <c r="CY31" s="656"/>
      <c r="CZ31" s="628">
        <v>0.4</v>
      </c>
      <c r="DA31" s="653"/>
      <c r="DB31" s="653"/>
      <c r="DC31" s="657"/>
      <c r="DD31" s="632">
        <v>146769</v>
      </c>
      <c r="DE31" s="655"/>
      <c r="DF31" s="655"/>
      <c r="DG31" s="655"/>
      <c r="DH31" s="655"/>
      <c r="DI31" s="655"/>
      <c r="DJ31" s="655"/>
      <c r="DK31" s="656"/>
      <c r="DL31" s="632">
        <v>146769</v>
      </c>
      <c r="DM31" s="655"/>
      <c r="DN31" s="655"/>
      <c r="DO31" s="655"/>
      <c r="DP31" s="655"/>
      <c r="DQ31" s="655"/>
      <c r="DR31" s="655"/>
      <c r="DS31" s="655"/>
      <c r="DT31" s="655"/>
      <c r="DU31" s="655"/>
      <c r="DV31" s="656"/>
      <c r="DW31" s="628">
        <v>0.8</v>
      </c>
      <c r="DX31" s="653"/>
      <c r="DY31" s="653"/>
      <c r="DZ31" s="653"/>
      <c r="EA31" s="653"/>
      <c r="EB31" s="653"/>
      <c r="EC31" s="654"/>
    </row>
    <row r="32" spans="2:133" ht="11.25" customHeight="1" x14ac:dyDescent="0.2">
      <c r="B32" s="620" t="s">
        <v>319</v>
      </c>
      <c r="C32" s="621"/>
      <c r="D32" s="621"/>
      <c r="E32" s="621"/>
      <c r="F32" s="621"/>
      <c r="G32" s="621"/>
      <c r="H32" s="621"/>
      <c r="I32" s="621"/>
      <c r="J32" s="621"/>
      <c r="K32" s="621"/>
      <c r="L32" s="621"/>
      <c r="M32" s="621"/>
      <c r="N32" s="621"/>
      <c r="O32" s="621"/>
      <c r="P32" s="621"/>
      <c r="Q32" s="622"/>
      <c r="R32" s="623">
        <v>2774153</v>
      </c>
      <c r="S32" s="624"/>
      <c r="T32" s="624"/>
      <c r="U32" s="624"/>
      <c r="V32" s="624"/>
      <c r="W32" s="624"/>
      <c r="X32" s="624"/>
      <c r="Y32" s="625"/>
      <c r="Z32" s="626">
        <v>6.8</v>
      </c>
      <c r="AA32" s="626"/>
      <c r="AB32" s="626"/>
      <c r="AC32" s="626"/>
      <c r="AD32" s="627" t="s">
        <v>249</v>
      </c>
      <c r="AE32" s="627"/>
      <c r="AF32" s="627"/>
      <c r="AG32" s="627"/>
      <c r="AH32" s="627"/>
      <c r="AI32" s="627"/>
      <c r="AJ32" s="627"/>
      <c r="AK32" s="627"/>
      <c r="AL32" s="628" t="s">
        <v>131</v>
      </c>
      <c r="AM32" s="629"/>
      <c r="AN32" s="629"/>
      <c r="AO32" s="630"/>
      <c r="AP32" s="671"/>
      <c r="AQ32" s="672"/>
      <c r="AR32" s="672"/>
      <c r="AS32" s="672"/>
      <c r="AT32" s="676"/>
      <c r="AU32" s="214" t="s">
        <v>320</v>
      </c>
      <c r="AX32" s="620" t="s">
        <v>321</v>
      </c>
      <c r="AY32" s="621"/>
      <c r="AZ32" s="621"/>
      <c r="BA32" s="621"/>
      <c r="BB32" s="621"/>
      <c r="BC32" s="621"/>
      <c r="BD32" s="621"/>
      <c r="BE32" s="621"/>
      <c r="BF32" s="622"/>
      <c r="BG32" s="680">
        <v>99.6</v>
      </c>
      <c r="BH32" s="655"/>
      <c r="BI32" s="655"/>
      <c r="BJ32" s="655"/>
      <c r="BK32" s="655"/>
      <c r="BL32" s="655"/>
      <c r="BM32" s="629">
        <v>99.3</v>
      </c>
      <c r="BN32" s="655"/>
      <c r="BO32" s="655"/>
      <c r="BP32" s="655"/>
      <c r="BQ32" s="678"/>
      <c r="BR32" s="680">
        <v>99.6</v>
      </c>
      <c r="BS32" s="655"/>
      <c r="BT32" s="655"/>
      <c r="BU32" s="655"/>
      <c r="BV32" s="655"/>
      <c r="BW32" s="655"/>
      <c r="BX32" s="629">
        <v>99</v>
      </c>
      <c r="BY32" s="655"/>
      <c r="BZ32" s="655"/>
      <c r="CA32" s="655"/>
      <c r="CB32" s="678"/>
      <c r="CD32" s="663"/>
      <c r="CE32" s="664"/>
      <c r="CF32" s="620" t="s">
        <v>322</v>
      </c>
      <c r="CG32" s="621"/>
      <c r="CH32" s="621"/>
      <c r="CI32" s="621"/>
      <c r="CJ32" s="621"/>
      <c r="CK32" s="621"/>
      <c r="CL32" s="621"/>
      <c r="CM32" s="621"/>
      <c r="CN32" s="621"/>
      <c r="CO32" s="621"/>
      <c r="CP32" s="621"/>
      <c r="CQ32" s="622"/>
      <c r="CR32" s="623">
        <v>7</v>
      </c>
      <c r="CS32" s="624"/>
      <c r="CT32" s="624"/>
      <c r="CU32" s="624"/>
      <c r="CV32" s="624"/>
      <c r="CW32" s="624"/>
      <c r="CX32" s="624"/>
      <c r="CY32" s="625"/>
      <c r="CZ32" s="628">
        <v>0</v>
      </c>
      <c r="DA32" s="653"/>
      <c r="DB32" s="653"/>
      <c r="DC32" s="657"/>
      <c r="DD32" s="632">
        <v>7</v>
      </c>
      <c r="DE32" s="624"/>
      <c r="DF32" s="624"/>
      <c r="DG32" s="624"/>
      <c r="DH32" s="624"/>
      <c r="DI32" s="624"/>
      <c r="DJ32" s="624"/>
      <c r="DK32" s="625"/>
      <c r="DL32" s="632">
        <v>7</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2">
      <c r="B33" s="620" t="s">
        <v>323</v>
      </c>
      <c r="C33" s="621"/>
      <c r="D33" s="621"/>
      <c r="E33" s="621"/>
      <c r="F33" s="621"/>
      <c r="G33" s="621"/>
      <c r="H33" s="621"/>
      <c r="I33" s="621"/>
      <c r="J33" s="621"/>
      <c r="K33" s="621"/>
      <c r="L33" s="621"/>
      <c r="M33" s="621"/>
      <c r="N33" s="621"/>
      <c r="O33" s="621"/>
      <c r="P33" s="621"/>
      <c r="Q33" s="622"/>
      <c r="R33" s="623">
        <v>264087</v>
      </c>
      <c r="S33" s="624"/>
      <c r="T33" s="624"/>
      <c r="U33" s="624"/>
      <c r="V33" s="624"/>
      <c r="W33" s="624"/>
      <c r="X33" s="624"/>
      <c r="Y33" s="625"/>
      <c r="Z33" s="626">
        <v>0.7</v>
      </c>
      <c r="AA33" s="626"/>
      <c r="AB33" s="626"/>
      <c r="AC33" s="626"/>
      <c r="AD33" s="627">
        <v>11055</v>
      </c>
      <c r="AE33" s="627"/>
      <c r="AF33" s="627"/>
      <c r="AG33" s="627"/>
      <c r="AH33" s="627"/>
      <c r="AI33" s="627"/>
      <c r="AJ33" s="627"/>
      <c r="AK33" s="627"/>
      <c r="AL33" s="628">
        <v>0.1</v>
      </c>
      <c r="AM33" s="629"/>
      <c r="AN33" s="629"/>
      <c r="AO33" s="630"/>
      <c r="AP33" s="673"/>
      <c r="AQ33" s="674"/>
      <c r="AR33" s="674"/>
      <c r="AS33" s="674"/>
      <c r="AT33" s="677"/>
      <c r="AU33" s="219"/>
      <c r="AV33" s="219"/>
      <c r="AW33" s="219"/>
      <c r="AX33" s="644" t="s">
        <v>324</v>
      </c>
      <c r="AY33" s="645"/>
      <c r="AZ33" s="645"/>
      <c r="BA33" s="645"/>
      <c r="BB33" s="645"/>
      <c r="BC33" s="645"/>
      <c r="BD33" s="645"/>
      <c r="BE33" s="645"/>
      <c r="BF33" s="646"/>
      <c r="BG33" s="681">
        <v>99.7</v>
      </c>
      <c r="BH33" s="682"/>
      <c r="BI33" s="682"/>
      <c r="BJ33" s="682"/>
      <c r="BK33" s="682"/>
      <c r="BL33" s="682"/>
      <c r="BM33" s="683">
        <v>98.9</v>
      </c>
      <c r="BN33" s="682"/>
      <c r="BO33" s="682"/>
      <c r="BP33" s="682"/>
      <c r="BQ33" s="684"/>
      <c r="BR33" s="681">
        <v>99.6</v>
      </c>
      <c r="BS33" s="682"/>
      <c r="BT33" s="682"/>
      <c r="BU33" s="682"/>
      <c r="BV33" s="682"/>
      <c r="BW33" s="682"/>
      <c r="BX33" s="683">
        <v>98.8</v>
      </c>
      <c r="BY33" s="682"/>
      <c r="BZ33" s="682"/>
      <c r="CA33" s="682"/>
      <c r="CB33" s="684"/>
      <c r="CD33" s="620" t="s">
        <v>325</v>
      </c>
      <c r="CE33" s="621"/>
      <c r="CF33" s="621"/>
      <c r="CG33" s="621"/>
      <c r="CH33" s="621"/>
      <c r="CI33" s="621"/>
      <c r="CJ33" s="621"/>
      <c r="CK33" s="621"/>
      <c r="CL33" s="621"/>
      <c r="CM33" s="621"/>
      <c r="CN33" s="621"/>
      <c r="CO33" s="621"/>
      <c r="CP33" s="621"/>
      <c r="CQ33" s="622"/>
      <c r="CR33" s="623">
        <v>13490838</v>
      </c>
      <c r="CS33" s="655"/>
      <c r="CT33" s="655"/>
      <c r="CU33" s="655"/>
      <c r="CV33" s="655"/>
      <c r="CW33" s="655"/>
      <c r="CX33" s="655"/>
      <c r="CY33" s="656"/>
      <c r="CZ33" s="628">
        <v>35.200000000000003</v>
      </c>
      <c r="DA33" s="653"/>
      <c r="DB33" s="653"/>
      <c r="DC33" s="657"/>
      <c r="DD33" s="632">
        <v>11100127</v>
      </c>
      <c r="DE33" s="655"/>
      <c r="DF33" s="655"/>
      <c r="DG33" s="655"/>
      <c r="DH33" s="655"/>
      <c r="DI33" s="655"/>
      <c r="DJ33" s="655"/>
      <c r="DK33" s="656"/>
      <c r="DL33" s="632">
        <v>7483349</v>
      </c>
      <c r="DM33" s="655"/>
      <c r="DN33" s="655"/>
      <c r="DO33" s="655"/>
      <c r="DP33" s="655"/>
      <c r="DQ33" s="655"/>
      <c r="DR33" s="655"/>
      <c r="DS33" s="655"/>
      <c r="DT33" s="655"/>
      <c r="DU33" s="655"/>
      <c r="DV33" s="656"/>
      <c r="DW33" s="628">
        <v>39</v>
      </c>
      <c r="DX33" s="653"/>
      <c r="DY33" s="653"/>
      <c r="DZ33" s="653"/>
      <c r="EA33" s="653"/>
      <c r="EB33" s="653"/>
      <c r="EC33" s="654"/>
    </row>
    <row r="34" spans="2:133" ht="11.25" customHeight="1" x14ac:dyDescent="0.2">
      <c r="B34" s="620" t="s">
        <v>326</v>
      </c>
      <c r="C34" s="621"/>
      <c r="D34" s="621"/>
      <c r="E34" s="621"/>
      <c r="F34" s="621"/>
      <c r="G34" s="621"/>
      <c r="H34" s="621"/>
      <c r="I34" s="621"/>
      <c r="J34" s="621"/>
      <c r="K34" s="621"/>
      <c r="L34" s="621"/>
      <c r="M34" s="621"/>
      <c r="N34" s="621"/>
      <c r="O34" s="621"/>
      <c r="P34" s="621"/>
      <c r="Q34" s="622"/>
      <c r="R34" s="623">
        <v>248340</v>
      </c>
      <c r="S34" s="624"/>
      <c r="T34" s="624"/>
      <c r="U34" s="624"/>
      <c r="V34" s="624"/>
      <c r="W34" s="624"/>
      <c r="X34" s="624"/>
      <c r="Y34" s="625"/>
      <c r="Z34" s="626">
        <v>0.6</v>
      </c>
      <c r="AA34" s="626"/>
      <c r="AB34" s="626"/>
      <c r="AC34" s="626"/>
      <c r="AD34" s="627" t="s">
        <v>249</v>
      </c>
      <c r="AE34" s="627"/>
      <c r="AF34" s="627"/>
      <c r="AG34" s="627"/>
      <c r="AH34" s="627"/>
      <c r="AI34" s="627"/>
      <c r="AJ34" s="627"/>
      <c r="AK34" s="627"/>
      <c r="AL34" s="628" t="s">
        <v>131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4526907</v>
      </c>
      <c r="CS34" s="624"/>
      <c r="CT34" s="624"/>
      <c r="CU34" s="624"/>
      <c r="CV34" s="624"/>
      <c r="CW34" s="624"/>
      <c r="CX34" s="624"/>
      <c r="CY34" s="625"/>
      <c r="CZ34" s="628">
        <v>11.8</v>
      </c>
      <c r="DA34" s="653"/>
      <c r="DB34" s="653"/>
      <c r="DC34" s="657"/>
      <c r="DD34" s="632">
        <v>3226724</v>
      </c>
      <c r="DE34" s="624"/>
      <c r="DF34" s="624"/>
      <c r="DG34" s="624"/>
      <c r="DH34" s="624"/>
      <c r="DI34" s="624"/>
      <c r="DJ34" s="624"/>
      <c r="DK34" s="625"/>
      <c r="DL34" s="632">
        <v>2433731</v>
      </c>
      <c r="DM34" s="624"/>
      <c r="DN34" s="624"/>
      <c r="DO34" s="624"/>
      <c r="DP34" s="624"/>
      <c r="DQ34" s="624"/>
      <c r="DR34" s="624"/>
      <c r="DS34" s="624"/>
      <c r="DT34" s="624"/>
      <c r="DU34" s="624"/>
      <c r="DV34" s="625"/>
      <c r="DW34" s="628">
        <v>12.7</v>
      </c>
      <c r="DX34" s="653"/>
      <c r="DY34" s="653"/>
      <c r="DZ34" s="653"/>
      <c r="EA34" s="653"/>
      <c r="EB34" s="653"/>
      <c r="EC34" s="654"/>
    </row>
    <row r="35" spans="2:133" ht="11.25" customHeight="1" x14ac:dyDescent="0.2">
      <c r="B35" s="620" t="s">
        <v>328</v>
      </c>
      <c r="C35" s="621"/>
      <c r="D35" s="621"/>
      <c r="E35" s="621"/>
      <c r="F35" s="621"/>
      <c r="G35" s="621"/>
      <c r="H35" s="621"/>
      <c r="I35" s="621"/>
      <c r="J35" s="621"/>
      <c r="K35" s="621"/>
      <c r="L35" s="621"/>
      <c r="M35" s="621"/>
      <c r="N35" s="621"/>
      <c r="O35" s="621"/>
      <c r="P35" s="621"/>
      <c r="Q35" s="622"/>
      <c r="R35" s="623">
        <v>677142</v>
      </c>
      <c r="S35" s="624"/>
      <c r="T35" s="624"/>
      <c r="U35" s="624"/>
      <c r="V35" s="624"/>
      <c r="W35" s="624"/>
      <c r="X35" s="624"/>
      <c r="Y35" s="625"/>
      <c r="Z35" s="626">
        <v>1.7</v>
      </c>
      <c r="AA35" s="626"/>
      <c r="AB35" s="626"/>
      <c r="AC35" s="626"/>
      <c r="AD35" s="627" t="s">
        <v>131</v>
      </c>
      <c r="AE35" s="627"/>
      <c r="AF35" s="627"/>
      <c r="AG35" s="627"/>
      <c r="AH35" s="627"/>
      <c r="AI35" s="627"/>
      <c r="AJ35" s="627"/>
      <c r="AK35" s="627"/>
      <c r="AL35" s="628" t="s">
        <v>131</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144873</v>
      </c>
      <c r="CS35" s="655"/>
      <c r="CT35" s="655"/>
      <c r="CU35" s="655"/>
      <c r="CV35" s="655"/>
      <c r="CW35" s="655"/>
      <c r="CX35" s="655"/>
      <c r="CY35" s="656"/>
      <c r="CZ35" s="628">
        <v>0.4</v>
      </c>
      <c r="DA35" s="653"/>
      <c r="DB35" s="653"/>
      <c r="DC35" s="657"/>
      <c r="DD35" s="632">
        <v>137513</v>
      </c>
      <c r="DE35" s="655"/>
      <c r="DF35" s="655"/>
      <c r="DG35" s="655"/>
      <c r="DH35" s="655"/>
      <c r="DI35" s="655"/>
      <c r="DJ35" s="655"/>
      <c r="DK35" s="656"/>
      <c r="DL35" s="632">
        <v>136926</v>
      </c>
      <c r="DM35" s="655"/>
      <c r="DN35" s="655"/>
      <c r="DO35" s="655"/>
      <c r="DP35" s="655"/>
      <c r="DQ35" s="655"/>
      <c r="DR35" s="655"/>
      <c r="DS35" s="655"/>
      <c r="DT35" s="655"/>
      <c r="DU35" s="655"/>
      <c r="DV35" s="656"/>
      <c r="DW35" s="628">
        <v>0.7</v>
      </c>
      <c r="DX35" s="653"/>
      <c r="DY35" s="653"/>
      <c r="DZ35" s="653"/>
      <c r="EA35" s="653"/>
      <c r="EB35" s="653"/>
      <c r="EC35" s="654"/>
    </row>
    <row r="36" spans="2:133" ht="11.25" customHeight="1" x14ac:dyDescent="0.2">
      <c r="B36" s="620" t="s">
        <v>332</v>
      </c>
      <c r="C36" s="621"/>
      <c r="D36" s="621"/>
      <c r="E36" s="621"/>
      <c r="F36" s="621"/>
      <c r="G36" s="621"/>
      <c r="H36" s="621"/>
      <c r="I36" s="621"/>
      <c r="J36" s="621"/>
      <c r="K36" s="621"/>
      <c r="L36" s="621"/>
      <c r="M36" s="621"/>
      <c r="N36" s="621"/>
      <c r="O36" s="621"/>
      <c r="P36" s="621"/>
      <c r="Q36" s="622"/>
      <c r="R36" s="623">
        <v>2420964</v>
      </c>
      <c r="S36" s="624"/>
      <c r="T36" s="624"/>
      <c r="U36" s="624"/>
      <c r="V36" s="624"/>
      <c r="W36" s="624"/>
      <c r="X36" s="624"/>
      <c r="Y36" s="625"/>
      <c r="Z36" s="626">
        <v>6</v>
      </c>
      <c r="AA36" s="626"/>
      <c r="AB36" s="626"/>
      <c r="AC36" s="626"/>
      <c r="AD36" s="627" t="s">
        <v>249</v>
      </c>
      <c r="AE36" s="627"/>
      <c r="AF36" s="627"/>
      <c r="AG36" s="627"/>
      <c r="AH36" s="627"/>
      <c r="AI36" s="627"/>
      <c r="AJ36" s="627"/>
      <c r="AK36" s="627"/>
      <c r="AL36" s="628" t="s">
        <v>249</v>
      </c>
      <c r="AM36" s="629"/>
      <c r="AN36" s="629"/>
      <c r="AO36" s="630"/>
      <c r="AP36" s="222"/>
      <c r="AQ36" s="689" t="s">
        <v>333</v>
      </c>
      <c r="AR36" s="690"/>
      <c r="AS36" s="690"/>
      <c r="AT36" s="690"/>
      <c r="AU36" s="690"/>
      <c r="AV36" s="690"/>
      <c r="AW36" s="690"/>
      <c r="AX36" s="690"/>
      <c r="AY36" s="691"/>
      <c r="AZ36" s="612">
        <v>3388271</v>
      </c>
      <c r="BA36" s="613"/>
      <c r="BB36" s="613"/>
      <c r="BC36" s="613"/>
      <c r="BD36" s="613"/>
      <c r="BE36" s="613"/>
      <c r="BF36" s="685"/>
      <c r="BG36" s="609" t="s">
        <v>334</v>
      </c>
      <c r="BH36" s="610"/>
      <c r="BI36" s="610"/>
      <c r="BJ36" s="610"/>
      <c r="BK36" s="610"/>
      <c r="BL36" s="610"/>
      <c r="BM36" s="610"/>
      <c r="BN36" s="610"/>
      <c r="BO36" s="610"/>
      <c r="BP36" s="610"/>
      <c r="BQ36" s="610"/>
      <c r="BR36" s="610"/>
      <c r="BS36" s="610"/>
      <c r="BT36" s="610"/>
      <c r="BU36" s="611"/>
      <c r="BV36" s="612">
        <v>90594</v>
      </c>
      <c r="BW36" s="613"/>
      <c r="BX36" s="613"/>
      <c r="BY36" s="613"/>
      <c r="BZ36" s="613"/>
      <c r="CA36" s="613"/>
      <c r="CB36" s="685"/>
      <c r="CD36" s="620" t="s">
        <v>335</v>
      </c>
      <c r="CE36" s="621"/>
      <c r="CF36" s="621"/>
      <c r="CG36" s="621"/>
      <c r="CH36" s="621"/>
      <c r="CI36" s="621"/>
      <c r="CJ36" s="621"/>
      <c r="CK36" s="621"/>
      <c r="CL36" s="621"/>
      <c r="CM36" s="621"/>
      <c r="CN36" s="621"/>
      <c r="CO36" s="621"/>
      <c r="CP36" s="621"/>
      <c r="CQ36" s="622"/>
      <c r="CR36" s="623">
        <v>4851171</v>
      </c>
      <c r="CS36" s="624"/>
      <c r="CT36" s="624"/>
      <c r="CU36" s="624"/>
      <c r="CV36" s="624"/>
      <c r="CW36" s="624"/>
      <c r="CX36" s="624"/>
      <c r="CY36" s="625"/>
      <c r="CZ36" s="628">
        <v>12.6</v>
      </c>
      <c r="DA36" s="653"/>
      <c r="DB36" s="653"/>
      <c r="DC36" s="657"/>
      <c r="DD36" s="632">
        <v>4440234</v>
      </c>
      <c r="DE36" s="624"/>
      <c r="DF36" s="624"/>
      <c r="DG36" s="624"/>
      <c r="DH36" s="624"/>
      <c r="DI36" s="624"/>
      <c r="DJ36" s="624"/>
      <c r="DK36" s="625"/>
      <c r="DL36" s="632">
        <v>2736373</v>
      </c>
      <c r="DM36" s="624"/>
      <c r="DN36" s="624"/>
      <c r="DO36" s="624"/>
      <c r="DP36" s="624"/>
      <c r="DQ36" s="624"/>
      <c r="DR36" s="624"/>
      <c r="DS36" s="624"/>
      <c r="DT36" s="624"/>
      <c r="DU36" s="624"/>
      <c r="DV36" s="625"/>
      <c r="DW36" s="628">
        <v>14.3</v>
      </c>
      <c r="DX36" s="653"/>
      <c r="DY36" s="653"/>
      <c r="DZ36" s="653"/>
      <c r="EA36" s="653"/>
      <c r="EB36" s="653"/>
      <c r="EC36" s="654"/>
    </row>
    <row r="37" spans="2:133" ht="11.25" customHeight="1" x14ac:dyDescent="0.2">
      <c r="B37" s="620" t="s">
        <v>336</v>
      </c>
      <c r="C37" s="621"/>
      <c r="D37" s="621"/>
      <c r="E37" s="621"/>
      <c r="F37" s="621"/>
      <c r="G37" s="621"/>
      <c r="H37" s="621"/>
      <c r="I37" s="621"/>
      <c r="J37" s="621"/>
      <c r="K37" s="621"/>
      <c r="L37" s="621"/>
      <c r="M37" s="621"/>
      <c r="N37" s="621"/>
      <c r="O37" s="621"/>
      <c r="P37" s="621"/>
      <c r="Q37" s="622"/>
      <c r="R37" s="623">
        <v>637592</v>
      </c>
      <c r="S37" s="624"/>
      <c r="T37" s="624"/>
      <c r="U37" s="624"/>
      <c r="V37" s="624"/>
      <c r="W37" s="624"/>
      <c r="X37" s="624"/>
      <c r="Y37" s="625"/>
      <c r="Z37" s="626">
        <v>1.6</v>
      </c>
      <c r="AA37" s="626"/>
      <c r="AB37" s="626"/>
      <c r="AC37" s="626"/>
      <c r="AD37" s="627">
        <v>20622</v>
      </c>
      <c r="AE37" s="627"/>
      <c r="AF37" s="627"/>
      <c r="AG37" s="627"/>
      <c r="AH37" s="627"/>
      <c r="AI37" s="627"/>
      <c r="AJ37" s="627"/>
      <c r="AK37" s="627"/>
      <c r="AL37" s="628">
        <v>0.1</v>
      </c>
      <c r="AM37" s="629"/>
      <c r="AN37" s="629"/>
      <c r="AO37" s="630"/>
      <c r="AQ37" s="686" t="s">
        <v>337</v>
      </c>
      <c r="AR37" s="687"/>
      <c r="AS37" s="687"/>
      <c r="AT37" s="687"/>
      <c r="AU37" s="687"/>
      <c r="AV37" s="687"/>
      <c r="AW37" s="687"/>
      <c r="AX37" s="687"/>
      <c r="AY37" s="688"/>
      <c r="AZ37" s="623">
        <v>671694</v>
      </c>
      <c r="BA37" s="624"/>
      <c r="BB37" s="624"/>
      <c r="BC37" s="624"/>
      <c r="BD37" s="655"/>
      <c r="BE37" s="655"/>
      <c r="BF37" s="678"/>
      <c r="BG37" s="620" t="s">
        <v>338</v>
      </c>
      <c r="BH37" s="621"/>
      <c r="BI37" s="621"/>
      <c r="BJ37" s="621"/>
      <c r="BK37" s="621"/>
      <c r="BL37" s="621"/>
      <c r="BM37" s="621"/>
      <c r="BN37" s="621"/>
      <c r="BO37" s="621"/>
      <c r="BP37" s="621"/>
      <c r="BQ37" s="621"/>
      <c r="BR37" s="621"/>
      <c r="BS37" s="621"/>
      <c r="BT37" s="621"/>
      <c r="BU37" s="622"/>
      <c r="BV37" s="623">
        <v>73295</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1716046</v>
      </c>
      <c r="CS37" s="655"/>
      <c r="CT37" s="655"/>
      <c r="CU37" s="655"/>
      <c r="CV37" s="655"/>
      <c r="CW37" s="655"/>
      <c r="CX37" s="655"/>
      <c r="CY37" s="656"/>
      <c r="CZ37" s="628">
        <v>4.5</v>
      </c>
      <c r="DA37" s="653"/>
      <c r="DB37" s="653"/>
      <c r="DC37" s="657"/>
      <c r="DD37" s="632">
        <v>1706027</v>
      </c>
      <c r="DE37" s="655"/>
      <c r="DF37" s="655"/>
      <c r="DG37" s="655"/>
      <c r="DH37" s="655"/>
      <c r="DI37" s="655"/>
      <c r="DJ37" s="655"/>
      <c r="DK37" s="656"/>
      <c r="DL37" s="632">
        <v>1456004</v>
      </c>
      <c r="DM37" s="655"/>
      <c r="DN37" s="655"/>
      <c r="DO37" s="655"/>
      <c r="DP37" s="655"/>
      <c r="DQ37" s="655"/>
      <c r="DR37" s="655"/>
      <c r="DS37" s="655"/>
      <c r="DT37" s="655"/>
      <c r="DU37" s="655"/>
      <c r="DV37" s="656"/>
      <c r="DW37" s="628">
        <v>7.6</v>
      </c>
      <c r="DX37" s="653"/>
      <c r="DY37" s="653"/>
      <c r="DZ37" s="653"/>
      <c r="EA37" s="653"/>
      <c r="EB37" s="653"/>
      <c r="EC37" s="654"/>
    </row>
    <row r="38" spans="2:133" ht="11.25" customHeight="1" x14ac:dyDescent="0.2">
      <c r="B38" s="620" t="s">
        <v>340</v>
      </c>
      <c r="C38" s="621"/>
      <c r="D38" s="621"/>
      <c r="E38" s="621"/>
      <c r="F38" s="621"/>
      <c r="G38" s="621"/>
      <c r="H38" s="621"/>
      <c r="I38" s="621"/>
      <c r="J38" s="621"/>
      <c r="K38" s="621"/>
      <c r="L38" s="621"/>
      <c r="M38" s="621"/>
      <c r="N38" s="621"/>
      <c r="O38" s="621"/>
      <c r="P38" s="621"/>
      <c r="Q38" s="622"/>
      <c r="R38" s="623">
        <v>4645200</v>
      </c>
      <c r="S38" s="624"/>
      <c r="T38" s="624"/>
      <c r="U38" s="624"/>
      <c r="V38" s="624"/>
      <c r="W38" s="624"/>
      <c r="X38" s="624"/>
      <c r="Y38" s="625"/>
      <c r="Z38" s="626">
        <v>11.5</v>
      </c>
      <c r="AA38" s="626"/>
      <c r="AB38" s="626"/>
      <c r="AC38" s="626"/>
      <c r="AD38" s="627" t="s">
        <v>249</v>
      </c>
      <c r="AE38" s="627"/>
      <c r="AF38" s="627"/>
      <c r="AG38" s="627"/>
      <c r="AH38" s="627"/>
      <c r="AI38" s="627"/>
      <c r="AJ38" s="627"/>
      <c r="AK38" s="627"/>
      <c r="AL38" s="628" t="s">
        <v>131</v>
      </c>
      <c r="AM38" s="629"/>
      <c r="AN38" s="629"/>
      <c r="AO38" s="630"/>
      <c r="AQ38" s="686" t="s">
        <v>341</v>
      </c>
      <c r="AR38" s="687"/>
      <c r="AS38" s="687"/>
      <c r="AT38" s="687"/>
      <c r="AU38" s="687"/>
      <c r="AV38" s="687"/>
      <c r="AW38" s="687"/>
      <c r="AX38" s="687"/>
      <c r="AY38" s="688"/>
      <c r="AZ38" s="623">
        <v>11465</v>
      </c>
      <c r="BA38" s="624"/>
      <c r="BB38" s="624"/>
      <c r="BC38" s="624"/>
      <c r="BD38" s="655"/>
      <c r="BE38" s="655"/>
      <c r="BF38" s="678"/>
      <c r="BG38" s="620" t="s">
        <v>342</v>
      </c>
      <c r="BH38" s="621"/>
      <c r="BI38" s="621"/>
      <c r="BJ38" s="621"/>
      <c r="BK38" s="621"/>
      <c r="BL38" s="621"/>
      <c r="BM38" s="621"/>
      <c r="BN38" s="621"/>
      <c r="BO38" s="621"/>
      <c r="BP38" s="621"/>
      <c r="BQ38" s="621"/>
      <c r="BR38" s="621"/>
      <c r="BS38" s="621"/>
      <c r="BT38" s="621"/>
      <c r="BU38" s="622"/>
      <c r="BV38" s="623">
        <v>9071</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2705112</v>
      </c>
      <c r="CS38" s="624"/>
      <c r="CT38" s="624"/>
      <c r="CU38" s="624"/>
      <c r="CV38" s="624"/>
      <c r="CW38" s="624"/>
      <c r="CX38" s="624"/>
      <c r="CY38" s="625"/>
      <c r="CZ38" s="628">
        <v>7.1</v>
      </c>
      <c r="DA38" s="653"/>
      <c r="DB38" s="653"/>
      <c r="DC38" s="657"/>
      <c r="DD38" s="632">
        <v>2214250</v>
      </c>
      <c r="DE38" s="624"/>
      <c r="DF38" s="624"/>
      <c r="DG38" s="624"/>
      <c r="DH38" s="624"/>
      <c r="DI38" s="624"/>
      <c r="DJ38" s="624"/>
      <c r="DK38" s="625"/>
      <c r="DL38" s="632">
        <v>2176319</v>
      </c>
      <c r="DM38" s="624"/>
      <c r="DN38" s="624"/>
      <c r="DO38" s="624"/>
      <c r="DP38" s="624"/>
      <c r="DQ38" s="624"/>
      <c r="DR38" s="624"/>
      <c r="DS38" s="624"/>
      <c r="DT38" s="624"/>
      <c r="DU38" s="624"/>
      <c r="DV38" s="625"/>
      <c r="DW38" s="628">
        <v>11.3</v>
      </c>
      <c r="DX38" s="653"/>
      <c r="DY38" s="653"/>
      <c r="DZ38" s="653"/>
      <c r="EA38" s="653"/>
      <c r="EB38" s="653"/>
      <c r="EC38" s="654"/>
    </row>
    <row r="39" spans="2:133" ht="11.25" customHeight="1" x14ac:dyDescent="0.2">
      <c r="B39" s="620" t="s">
        <v>344</v>
      </c>
      <c r="C39" s="621"/>
      <c r="D39" s="621"/>
      <c r="E39" s="621"/>
      <c r="F39" s="621"/>
      <c r="G39" s="621"/>
      <c r="H39" s="621"/>
      <c r="I39" s="621"/>
      <c r="J39" s="621"/>
      <c r="K39" s="621"/>
      <c r="L39" s="621"/>
      <c r="M39" s="621"/>
      <c r="N39" s="621"/>
      <c r="O39" s="621"/>
      <c r="P39" s="621"/>
      <c r="Q39" s="622"/>
      <c r="R39" s="623" t="s">
        <v>131</v>
      </c>
      <c r="S39" s="624"/>
      <c r="T39" s="624"/>
      <c r="U39" s="624"/>
      <c r="V39" s="624"/>
      <c r="W39" s="624"/>
      <c r="X39" s="624"/>
      <c r="Y39" s="625"/>
      <c r="Z39" s="626" t="s">
        <v>131</v>
      </c>
      <c r="AA39" s="626"/>
      <c r="AB39" s="626"/>
      <c r="AC39" s="626"/>
      <c r="AD39" s="627" t="s">
        <v>249</v>
      </c>
      <c r="AE39" s="627"/>
      <c r="AF39" s="627"/>
      <c r="AG39" s="627"/>
      <c r="AH39" s="627"/>
      <c r="AI39" s="627"/>
      <c r="AJ39" s="627"/>
      <c r="AK39" s="627"/>
      <c r="AL39" s="628" t="s">
        <v>249</v>
      </c>
      <c r="AM39" s="629"/>
      <c r="AN39" s="629"/>
      <c r="AO39" s="630"/>
      <c r="AQ39" s="686" t="s">
        <v>345</v>
      </c>
      <c r="AR39" s="687"/>
      <c r="AS39" s="687"/>
      <c r="AT39" s="687"/>
      <c r="AU39" s="687"/>
      <c r="AV39" s="687"/>
      <c r="AW39" s="687"/>
      <c r="AX39" s="687"/>
      <c r="AY39" s="688"/>
      <c r="AZ39" s="623">
        <v>1031</v>
      </c>
      <c r="BA39" s="624"/>
      <c r="BB39" s="624"/>
      <c r="BC39" s="624"/>
      <c r="BD39" s="655"/>
      <c r="BE39" s="655"/>
      <c r="BF39" s="678"/>
      <c r="BG39" s="620" t="s">
        <v>346</v>
      </c>
      <c r="BH39" s="621"/>
      <c r="BI39" s="621"/>
      <c r="BJ39" s="621"/>
      <c r="BK39" s="621"/>
      <c r="BL39" s="621"/>
      <c r="BM39" s="621"/>
      <c r="BN39" s="621"/>
      <c r="BO39" s="621"/>
      <c r="BP39" s="621"/>
      <c r="BQ39" s="621"/>
      <c r="BR39" s="621"/>
      <c r="BS39" s="621"/>
      <c r="BT39" s="621"/>
      <c r="BU39" s="622"/>
      <c r="BV39" s="623">
        <v>13332</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1176424</v>
      </c>
      <c r="CS39" s="655"/>
      <c r="CT39" s="655"/>
      <c r="CU39" s="655"/>
      <c r="CV39" s="655"/>
      <c r="CW39" s="655"/>
      <c r="CX39" s="655"/>
      <c r="CY39" s="656"/>
      <c r="CZ39" s="628">
        <v>3.1</v>
      </c>
      <c r="DA39" s="653"/>
      <c r="DB39" s="653"/>
      <c r="DC39" s="657"/>
      <c r="DD39" s="632">
        <v>1081406</v>
      </c>
      <c r="DE39" s="655"/>
      <c r="DF39" s="655"/>
      <c r="DG39" s="655"/>
      <c r="DH39" s="655"/>
      <c r="DI39" s="655"/>
      <c r="DJ39" s="655"/>
      <c r="DK39" s="656"/>
      <c r="DL39" s="632" t="s">
        <v>131</v>
      </c>
      <c r="DM39" s="655"/>
      <c r="DN39" s="655"/>
      <c r="DO39" s="655"/>
      <c r="DP39" s="655"/>
      <c r="DQ39" s="655"/>
      <c r="DR39" s="655"/>
      <c r="DS39" s="655"/>
      <c r="DT39" s="655"/>
      <c r="DU39" s="655"/>
      <c r="DV39" s="656"/>
      <c r="DW39" s="628" t="s">
        <v>249</v>
      </c>
      <c r="DX39" s="653"/>
      <c r="DY39" s="653"/>
      <c r="DZ39" s="653"/>
      <c r="EA39" s="653"/>
      <c r="EB39" s="653"/>
      <c r="EC39" s="654"/>
    </row>
    <row r="40" spans="2:133" ht="11.25" customHeight="1" x14ac:dyDescent="0.2">
      <c r="B40" s="620" t="s">
        <v>348</v>
      </c>
      <c r="C40" s="621"/>
      <c r="D40" s="621"/>
      <c r="E40" s="621"/>
      <c r="F40" s="621"/>
      <c r="G40" s="621"/>
      <c r="H40" s="621"/>
      <c r="I40" s="621"/>
      <c r="J40" s="621"/>
      <c r="K40" s="621"/>
      <c r="L40" s="621"/>
      <c r="M40" s="621"/>
      <c r="N40" s="621"/>
      <c r="O40" s="621"/>
      <c r="P40" s="621"/>
      <c r="Q40" s="622"/>
      <c r="R40" s="623">
        <v>453300</v>
      </c>
      <c r="S40" s="624"/>
      <c r="T40" s="624"/>
      <c r="U40" s="624"/>
      <c r="V40" s="624"/>
      <c r="W40" s="624"/>
      <c r="X40" s="624"/>
      <c r="Y40" s="625"/>
      <c r="Z40" s="626">
        <v>1.1000000000000001</v>
      </c>
      <c r="AA40" s="626"/>
      <c r="AB40" s="626"/>
      <c r="AC40" s="626"/>
      <c r="AD40" s="627" t="s">
        <v>131</v>
      </c>
      <c r="AE40" s="627"/>
      <c r="AF40" s="627"/>
      <c r="AG40" s="627"/>
      <c r="AH40" s="627"/>
      <c r="AI40" s="627"/>
      <c r="AJ40" s="627"/>
      <c r="AK40" s="627"/>
      <c r="AL40" s="628" t="s">
        <v>249</v>
      </c>
      <c r="AM40" s="629"/>
      <c r="AN40" s="629"/>
      <c r="AO40" s="630"/>
      <c r="AQ40" s="686" t="s">
        <v>349</v>
      </c>
      <c r="AR40" s="687"/>
      <c r="AS40" s="687"/>
      <c r="AT40" s="687"/>
      <c r="AU40" s="687"/>
      <c r="AV40" s="687"/>
      <c r="AW40" s="687"/>
      <c r="AX40" s="687"/>
      <c r="AY40" s="688"/>
      <c r="AZ40" s="623" t="s">
        <v>131</v>
      </c>
      <c r="BA40" s="624"/>
      <c r="BB40" s="624"/>
      <c r="BC40" s="624"/>
      <c r="BD40" s="655"/>
      <c r="BE40" s="655"/>
      <c r="BF40" s="678"/>
      <c r="BG40" s="671" t="s">
        <v>350</v>
      </c>
      <c r="BH40" s="672"/>
      <c r="BI40" s="672"/>
      <c r="BJ40" s="672"/>
      <c r="BK40" s="672"/>
      <c r="BL40" s="223"/>
      <c r="BM40" s="621" t="s">
        <v>351</v>
      </c>
      <c r="BN40" s="621"/>
      <c r="BO40" s="621"/>
      <c r="BP40" s="621"/>
      <c r="BQ40" s="621"/>
      <c r="BR40" s="621"/>
      <c r="BS40" s="621"/>
      <c r="BT40" s="621"/>
      <c r="BU40" s="622"/>
      <c r="BV40" s="623">
        <v>100</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86351</v>
      </c>
      <c r="CS40" s="624"/>
      <c r="CT40" s="624"/>
      <c r="CU40" s="624"/>
      <c r="CV40" s="624"/>
      <c r="CW40" s="624"/>
      <c r="CX40" s="624"/>
      <c r="CY40" s="625"/>
      <c r="CZ40" s="628">
        <v>0.2</v>
      </c>
      <c r="DA40" s="653"/>
      <c r="DB40" s="653"/>
      <c r="DC40" s="657"/>
      <c r="DD40" s="632" t="s">
        <v>249</v>
      </c>
      <c r="DE40" s="624"/>
      <c r="DF40" s="624"/>
      <c r="DG40" s="624"/>
      <c r="DH40" s="624"/>
      <c r="DI40" s="624"/>
      <c r="DJ40" s="624"/>
      <c r="DK40" s="625"/>
      <c r="DL40" s="632" t="s">
        <v>131</v>
      </c>
      <c r="DM40" s="624"/>
      <c r="DN40" s="624"/>
      <c r="DO40" s="624"/>
      <c r="DP40" s="624"/>
      <c r="DQ40" s="624"/>
      <c r="DR40" s="624"/>
      <c r="DS40" s="624"/>
      <c r="DT40" s="624"/>
      <c r="DU40" s="624"/>
      <c r="DV40" s="625"/>
      <c r="DW40" s="628" t="s">
        <v>131</v>
      </c>
      <c r="DX40" s="653"/>
      <c r="DY40" s="653"/>
      <c r="DZ40" s="653"/>
      <c r="EA40" s="653"/>
      <c r="EB40" s="653"/>
      <c r="EC40" s="654"/>
    </row>
    <row r="41" spans="2:133" ht="11.25" customHeight="1" x14ac:dyDescent="0.2">
      <c r="B41" s="644" t="s">
        <v>353</v>
      </c>
      <c r="C41" s="645"/>
      <c r="D41" s="645"/>
      <c r="E41" s="645"/>
      <c r="F41" s="645"/>
      <c r="G41" s="645"/>
      <c r="H41" s="645"/>
      <c r="I41" s="645"/>
      <c r="J41" s="645"/>
      <c r="K41" s="645"/>
      <c r="L41" s="645"/>
      <c r="M41" s="645"/>
      <c r="N41" s="645"/>
      <c r="O41" s="645"/>
      <c r="P41" s="645"/>
      <c r="Q41" s="646"/>
      <c r="R41" s="695">
        <v>40524004</v>
      </c>
      <c r="S41" s="696"/>
      <c r="T41" s="696"/>
      <c r="U41" s="696"/>
      <c r="V41" s="696"/>
      <c r="W41" s="696"/>
      <c r="X41" s="696"/>
      <c r="Y41" s="700"/>
      <c r="Z41" s="701">
        <v>100</v>
      </c>
      <c r="AA41" s="701"/>
      <c r="AB41" s="701"/>
      <c r="AC41" s="701"/>
      <c r="AD41" s="702">
        <v>18722271</v>
      </c>
      <c r="AE41" s="702"/>
      <c r="AF41" s="702"/>
      <c r="AG41" s="702"/>
      <c r="AH41" s="702"/>
      <c r="AI41" s="702"/>
      <c r="AJ41" s="702"/>
      <c r="AK41" s="702"/>
      <c r="AL41" s="703">
        <v>100</v>
      </c>
      <c r="AM41" s="683"/>
      <c r="AN41" s="683"/>
      <c r="AO41" s="704"/>
      <c r="AQ41" s="686" t="s">
        <v>354</v>
      </c>
      <c r="AR41" s="687"/>
      <c r="AS41" s="687"/>
      <c r="AT41" s="687"/>
      <c r="AU41" s="687"/>
      <c r="AV41" s="687"/>
      <c r="AW41" s="687"/>
      <c r="AX41" s="687"/>
      <c r="AY41" s="688"/>
      <c r="AZ41" s="623">
        <v>554101</v>
      </c>
      <c r="BA41" s="624"/>
      <c r="BB41" s="624"/>
      <c r="BC41" s="624"/>
      <c r="BD41" s="655"/>
      <c r="BE41" s="655"/>
      <c r="BF41" s="678"/>
      <c r="BG41" s="671"/>
      <c r="BH41" s="672"/>
      <c r="BI41" s="672"/>
      <c r="BJ41" s="672"/>
      <c r="BK41" s="672"/>
      <c r="BL41" s="223"/>
      <c r="BM41" s="621" t="s">
        <v>355</v>
      </c>
      <c r="BN41" s="621"/>
      <c r="BO41" s="621"/>
      <c r="BP41" s="621"/>
      <c r="BQ41" s="621"/>
      <c r="BR41" s="621"/>
      <c r="BS41" s="621"/>
      <c r="BT41" s="621"/>
      <c r="BU41" s="622"/>
      <c r="BV41" s="623" t="s">
        <v>249</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249</v>
      </c>
      <c r="CS41" s="655"/>
      <c r="CT41" s="655"/>
      <c r="CU41" s="655"/>
      <c r="CV41" s="655"/>
      <c r="CW41" s="655"/>
      <c r="CX41" s="655"/>
      <c r="CY41" s="656"/>
      <c r="CZ41" s="628" t="s">
        <v>249</v>
      </c>
      <c r="DA41" s="653"/>
      <c r="DB41" s="653"/>
      <c r="DC41" s="657"/>
      <c r="DD41" s="632" t="s">
        <v>249</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357</v>
      </c>
      <c r="AR42" s="693"/>
      <c r="AS42" s="693"/>
      <c r="AT42" s="693"/>
      <c r="AU42" s="693"/>
      <c r="AV42" s="693"/>
      <c r="AW42" s="693"/>
      <c r="AX42" s="693"/>
      <c r="AY42" s="694"/>
      <c r="AZ42" s="695">
        <v>2149980</v>
      </c>
      <c r="BA42" s="696"/>
      <c r="BB42" s="696"/>
      <c r="BC42" s="696"/>
      <c r="BD42" s="682"/>
      <c r="BE42" s="682"/>
      <c r="BF42" s="684"/>
      <c r="BG42" s="673"/>
      <c r="BH42" s="674"/>
      <c r="BI42" s="674"/>
      <c r="BJ42" s="674"/>
      <c r="BK42" s="674"/>
      <c r="BL42" s="224"/>
      <c r="BM42" s="645" t="s">
        <v>358</v>
      </c>
      <c r="BN42" s="645"/>
      <c r="BO42" s="645"/>
      <c r="BP42" s="645"/>
      <c r="BQ42" s="645"/>
      <c r="BR42" s="645"/>
      <c r="BS42" s="645"/>
      <c r="BT42" s="645"/>
      <c r="BU42" s="646"/>
      <c r="BV42" s="695">
        <v>410</v>
      </c>
      <c r="BW42" s="696"/>
      <c r="BX42" s="696"/>
      <c r="BY42" s="696"/>
      <c r="BZ42" s="696"/>
      <c r="CA42" s="696"/>
      <c r="CB42" s="705"/>
      <c r="CD42" s="620" t="s">
        <v>359</v>
      </c>
      <c r="CE42" s="621"/>
      <c r="CF42" s="621"/>
      <c r="CG42" s="621"/>
      <c r="CH42" s="621"/>
      <c r="CI42" s="621"/>
      <c r="CJ42" s="621"/>
      <c r="CK42" s="621"/>
      <c r="CL42" s="621"/>
      <c r="CM42" s="621"/>
      <c r="CN42" s="621"/>
      <c r="CO42" s="621"/>
      <c r="CP42" s="621"/>
      <c r="CQ42" s="622"/>
      <c r="CR42" s="623">
        <v>7123226</v>
      </c>
      <c r="CS42" s="655"/>
      <c r="CT42" s="655"/>
      <c r="CU42" s="655"/>
      <c r="CV42" s="655"/>
      <c r="CW42" s="655"/>
      <c r="CX42" s="655"/>
      <c r="CY42" s="656"/>
      <c r="CZ42" s="628">
        <v>18.600000000000001</v>
      </c>
      <c r="DA42" s="653"/>
      <c r="DB42" s="653"/>
      <c r="DC42" s="657"/>
      <c r="DD42" s="632">
        <v>715002</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360</v>
      </c>
      <c r="CD43" s="620" t="s">
        <v>361</v>
      </c>
      <c r="CE43" s="621"/>
      <c r="CF43" s="621"/>
      <c r="CG43" s="621"/>
      <c r="CH43" s="621"/>
      <c r="CI43" s="621"/>
      <c r="CJ43" s="621"/>
      <c r="CK43" s="621"/>
      <c r="CL43" s="621"/>
      <c r="CM43" s="621"/>
      <c r="CN43" s="621"/>
      <c r="CO43" s="621"/>
      <c r="CP43" s="621"/>
      <c r="CQ43" s="622"/>
      <c r="CR43" s="623">
        <v>204640</v>
      </c>
      <c r="CS43" s="655"/>
      <c r="CT43" s="655"/>
      <c r="CU43" s="655"/>
      <c r="CV43" s="655"/>
      <c r="CW43" s="655"/>
      <c r="CX43" s="655"/>
      <c r="CY43" s="656"/>
      <c r="CZ43" s="628">
        <v>0.5</v>
      </c>
      <c r="DA43" s="653"/>
      <c r="DB43" s="653"/>
      <c r="DC43" s="657"/>
      <c r="DD43" s="632">
        <v>204640</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309</v>
      </c>
      <c r="CE44" s="660"/>
      <c r="CF44" s="620" t="s">
        <v>363</v>
      </c>
      <c r="CG44" s="621"/>
      <c r="CH44" s="621"/>
      <c r="CI44" s="621"/>
      <c r="CJ44" s="621"/>
      <c r="CK44" s="621"/>
      <c r="CL44" s="621"/>
      <c r="CM44" s="621"/>
      <c r="CN44" s="621"/>
      <c r="CO44" s="621"/>
      <c r="CP44" s="621"/>
      <c r="CQ44" s="622"/>
      <c r="CR44" s="623">
        <v>7123226</v>
      </c>
      <c r="CS44" s="624"/>
      <c r="CT44" s="624"/>
      <c r="CU44" s="624"/>
      <c r="CV44" s="624"/>
      <c r="CW44" s="624"/>
      <c r="CX44" s="624"/>
      <c r="CY44" s="625"/>
      <c r="CZ44" s="628">
        <v>18.600000000000001</v>
      </c>
      <c r="DA44" s="629"/>
      <c r="DB44" s="629"/>
      <c r="DC44" s="635"/>
      <c r="DD44" s="632">
        <v>715002</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365</v>
      </c>
      <c r="CG45" s="621"/>
      <c r="CH45" s="621"/>
      <c r="CI45" s="621"/>
      <c r="CJ45" s="621"/>
      <c r="CK45" s="621"/>
      <c r="CL45" s="621"/>
      <c r="CM45" s="621"/>
      <c r="CN45" s="621"/>
      <c r="CO45" s="621"/>
      <c r="CP45" s="621"/>
      <c r="CQ45" s="622"/>
      <c r="CR45" s="623">
        <v>2230427</v>
      </c>
      <c r="CS45" s="655"/>
      <c r="CT45" s="655"/>
      <c r="CU45" s="655"/>
      <c r="CV45" s="655"/>
      <c r="CW45" s="655"/>
      <c r="CX45" s="655"/>
      <c r="CY45" s="656"/>
      <c r="CZ45" s="628">
        <v>5.8</v>
      </c>
      <c r="DA45" s="653"/>
      <c r="DB45" s="653"/>
      <c r="DC45" s="657"/>
      <c r="DD45" s="632">
        <v>75205</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366</v>
      </c>
      <c r="CG46" s="621"/>
      <c r="CH46" s="621"/>
      <c r="CI46" s="621"/>
      <c r="CJ46" s="621"/>
      <c r="CK46" s="621"/>
      <c r="CL46" s="621"/>
      <c r="CM46" s="621"/>
      <c r="CN46" s="621"/>
      <c r="CO46" s="621"/>
      <c r="CP46" s="621"/>
      <c r="CQ46" s="622"/>
      <c r="CR46" s="623">
        <v>4883049</v>
      </c>
      <c r="CS46" s="624"/>
      <c r="CT46" s="624"/>
      <c r="CU46" s="624"/>
      <c r="CV46" s="624"/>
      <c r="CW46" s="624"/>
      <c r="CX46" s="624"/>
      <c r="CY46" s="625"/>
      <c r="CZ46" s="628">
        <v>12.7</v>
      </c>
      <c r="DA46" s="629"/>
      <c r="DB46" s="629"/>
      <c r="DC46" s="635"/>
      <c r="DD46" s="632">
        <v>638547</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367</v>
      </c>
      <c r="CG47" s="621"/>
      <c r="CH47" s="621"/>
      <c r="CI47" s="621"/>
      <c r="CJ47" s="621"/>
      <c r="CK47" s="621"/>
      <c r="CL47" s="621"/>
      <c r="CM47" s="621"/>
      <c r="CN47" s="621"/>
      <c r="CO47" s="621"/>
      <c r="CP47" s="621"/>
      <c r="CQ47" s="622"/>
      <c r="CR47" s="623" t="s">
        <v>131</v>
      </c>
      <c r="CS47" s="655"/>
      <c r="CT47" s="655"/>
      <c r="CU47" s="655"/>
      <c r="CV47" s="655"/>
      <c r="CW47" s="655"/>
      <c r="CX47" s="655"/>
      <c r="CY47" s="656"/>
      <c r="CZ47" s="628" t="s">
        <v>131</v>
      </c>
      <c r="DA47" s="653"/>
      <c r="DB47" s="653"/>
      <c r="DC47" s="657"/>
      <c r="DD47" s="632" t="s">
        <v>131</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368</v>
      </c>
      <c r="CG48" s="621"/>
      <c r="CH48" s="621"/>
      <c r="CI48" s="621"/>
      <c r="CJ48" s="621"/>
      <c r="CK48" s="621"/>
      <c r="CL48" s="621"/>
      <c r="CM48" s="621"/>
      <c r="CN48" s="621"/>
      <c r="CO48" s="621"/>
      <c r="CP48" s="621"/>
      <c r="CQ48" s="622"/>
      <c r="CR48" s="623" t="s">
        <v>131</v>
      </c>
      <c r="CS48" s="624"/>
      <c r="CT48" s="624"/>
      <c r="CU48" s="624"/>
      <c r="CV48" s="624"/>
      <c r="CW48" s="624"/>
      <c r="CX48" s="624"/>
      <c r="CY48" s="625"/>
      <c r="CZ48" s="628" t="s">
        <v>249</v>
      </c>
      <c r="DA48" s="629"/>
      <c r="DB48" s="629"/>
      <c r="DC48" s="635"/>
      <c r="DD48" s="632" t="s">
        <v>249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369</v>
      </c>
      <c r="CE49" s="645"/>
      <c r="CF49" s="645"/>
      <c r="CG49" s="645"/>
      <c r="CH49" s="645"/>
      <c r="CI49" s="645"/>
      <c r="CJ49" s="645"/>
      <c r="CK49" s="645"/>
      <c r="CL49" s="645"/>
      <c r="CM49" s="645"/>
      <c r="CN49" s="645"/>
      <c r="CO49" s="645"/>
      <c r="CP49" s="645"/>
      <c r="CQ49" s="646"/>
      <c r="CR49" s="695">
        <v>38366118</v>
      </c>
      <c r="CS49" s="682"/>
      <c r="CT49" s="682"/>
      <c r="CU49" s="682"/>
      <c r="CV49" s="682"/>
      <c r="CW49" s="682"/>
      <c r="CX49" s="682"/>
      <c r="CY49" s="711"/>
      <c r="CZ49" s="703">
        <v>100</v>
      </c>
      <c r="DA49" s="712"/>
      <c r="DB49" s="712"/>
      <c r="DC49" s="713"/>
      <c r="DD49" s="714">
        <v>22059566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fzWad+c9cFUyjeR+UuUzLXDzZP1EAlBE69+KHl31swidAiIF1X4vwvTBnQ96NrYdumtsc14+W+6MKgTdDkMAew==" saltValue="9bU297X19ZULH7q1dlTi3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5" t="s">
        <v>389</v>
      </c>
      <c r="DH5" s="766"/>
      <c r="DI5" s="766"/>
      <c r="DJ5" s="766"/>
      <c r="DK5" s="767"/>
      <c r="DL5" s="765" t="s">
        <v>390</v>
      </c>
      <c r="DM5" s="766"/>
      <c r="DN5" s="766"/>
      <c r="DO5" s="766"/>
      <c r="DP5" s="767"/>
      <c r="DQ5" s="733" t="s">
        <v>391</v>
      </c>
      <c r="DR5" s="734"/>
      <c r="DS5" s="734"/>
      <c r="DT5" s="734"/>
      <c r="DU5" s="735"/>
      <c r="DV5" s="733" t="s">
        <v>382</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8"/>
      <c r="DH6" s="769"/>
      <c r="DI6" s="769"/>
      <c r="DJ6" s="769"/>
      <c r="DK6" s="770"/>
      <c r="DL6" s="768"/>
      <c r="DM6" s="769"/>
      <c r="DN6" s="769"/>
      <c r="DO6" s="769"/>
      <c r="DP6" s="770"/>
      <c r="DQ6" s="736"/>
      <c r="DR6" s="737"/>
      <c r="DS6" s="737"/>
      <c r="DT6" s="737"/>
      <c r="DU6" s="738"/>
      <c r="DV6" s="736"/>
      <c r="DW6" s="737"/>
      <c r="DX6" s="737"/>
      <c r="DY6" s="737"/>
      <c r="DZ6" s="742"/>
      <c r="EA6" s="234"/>
    </row>
    <row r="7" spans="1:131" s="235" customFormat="1" ht="26.25" customHeight="1" thickTop="1" x14ac:dyDescent="0.2">
      <c r="A7" s="236">
        <v>1</v>
      </c>
      <c r="B7" s="749" t="s">
        <v>392</v>
      </c>
      <c r="C7" s="750"/>
      <c r="D7" s="750"/>
      <c r="E7" s="750"/>
      <c r="F7" s="750"/>
      <c r="G7" s="750"/>
      <c r="H7" s="750"/>
      <c r="I7" s="750"/>
      <c r="J7" s="750"/>
      <c r="K7" s="750"/>
      <c r="L7" s="750"/>
      <c r="M7" s="750"/>
      <c r="N7" s="750"/>
      <c r="O7" s="750"/>
      <c r="P7" s="751"/>
      <c r="Q7" s="752">
        <v>40451</v>
      </c>
      <c r="R7" s="753"/>
      <c r="S7" s="753"/>
      <c r="T7" s="753"/>
      <c r="U7" s="753"/>
      <c r="V7" s="753">
        <v>38381</v>
      </c>
      <c r="W7" s="753"/>
      <c r="X7" s="753"/>
      <c r="Y7" s="753"/>
      <c r="Z7" s="753"/>
      <c r="AA7" s="753">
        <v>2070</v>
      </c>
      <c r="AB7" s="753"/>
      <c r="AC7" s="753"/>
      <c r="AD7" s="753"/>
      <c r="AE7" s="754"/>
      <c r="AF7" s="755">
        <v>1732</v>
      </c>
      <c r="AG7" s="756"/>
      <c r="AH7" s="756"/>
      <c r="AI7" s="756"/>
      <c r="AJ7" s="757"/>
      <c r="AK7" s="758">
        <v>674</v>
      </c>
      <c r="AL7" s="759"/>
      <c r="AM7" s="759"/>
      <c r="AN7" s="759"/>
      <c r="AO7" s="759"/>
      <c r="AP7" s="759">
        <v>36171</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62" t="s">
        <v>580</v>
      </c>
      <c r="BT7" s="763"/>
      <c r="BU7" s="763"/>
      <c r="BV7" s="763"/>
      <c r="BW7" s="763"/>
      <c r="BX7" s="763"/>
      <c r="BY7" s="763"/>
      <c r="BZ7" s="763"/>
      <c r="CA7" s="763"/>
      <c r="CB7" s="763"/>
      <c r="CC7" s="763"/>
      <c r="CD7" s="763"/>
      <c r="CE7" s="763"/>
      <c r="CF7" s="763"/>
      <c r="CG7" s="764"/>
      <c r="CH7" s="743">
        <v>76</v>
      </c>
      <c r="CI7" s="744"/>
      <c r="CJ7" s="744"/>
      <c r="CK7" s="744"/>
      <c r="CL7" s="745"/>
      <c r="CM7" s="743">
        <v>1000</v>
      </c>
      <c r="CN7" s="744"/>
      <c r="CO7" s="744"/>
      <c r="CP7" s="744"/>
      <c r="CQ7" s="745"/>
      <c r="CR7" s="743">
        <v>143</v>
      </c>
      <c r="CS7" s="744"/>
      <c r="CT7" s="744"/>
      <c r="CU7" s="744"/>
      <c r="CV7" s="745"/>
      <c r="CW7" s="743" t="s">
        <v>600</v>
      </c>
      <c r="CX7" s="744"/>
      <c r="CY7" s="744"/>
      <c r="CZ7" s="744"/>
      <c r="DA7" s="745"/>
      <c r="DB7" s="743">
        <v>130</v>
      </c>
      <c r="DC7" s="744"/>
      <c r="DD7" s="744"/>
      <c r="DE7" s="744"/>
      <c r="DF7" s="745"/>
      <c r="DG7" s="743" t="s">
        <v>606</v>
      </c>
      <c r="DH7" s="744"/>
      <c r="DI7" s="744"/>
      <c r="DJ7" s="744"/>
      <c r="DK7" s="745"/>
      <c r="DL7" s="743" t="s">
        <v>606</v>
      </c>
      <c r="DM7" s="744"/>
      <c r="DN7" s="744"/>
      <c r="DO7" s="744"/>
      <c r="DP7" s="745"/>
      <c r="DQ7" s="743" t="s">
        <v>606</v>
      </c>
      <c r="DR7" s="744"/>
      <c r="DS7" s="744"/>
      <c r="DT7" s="744"/>
      <c r="DU7" s="745"/>
      <c r="DV7" s="746"/>
      <c r="DW7" s="747"/>
      <c r="DX7" s="747"/>
      <c r="DY7" s="747"/>
      <c r="DZ7" s="748"/>
      <c r="EA7" s="234"/>
    </row>
    <row r="8" spans="1:131" s="235" customFormat="1" ht="26.25" customHeight="1" x14ac:dyDescent="0.2">
      <c r="A8" s="238">
        <v>2</v>
      </c>
      <c r="B8" s="784" t="s">
        <v>393</v>
      </c>
      <c r="C8" s="785"/>
      <c r="D8" s="785"/>
      <c r="E8" s="785"/>
      <c r="F8" s="785"/>
      <c r="G8" s="785"/>
      <c r="H8" s="785"/>
      <c r="I8" s="785"/>
      <c r="J8" s="785"/>
      <c r="K8" s="785"/>
      <c r="L8" s="785"/>
      <c r="M8" s="785"/>
      <c r="N8" s="785"/>
      <c r="O8" s="785"/>
      <c r="P8" s="786"/>
      <c r="Q8" s="787">
        <v>179</v>
      </c>
      <c r="R8" s="788"/>
      <c r="S8" s="788"/>
      <c r="T8" s="788"/>
      <c r="U8" s="788"/>
      <c r="V8" s="788">
        <v>92</v>
      </c>
      <c r="W8" s="788"/>
      <c r="X8" s="788"/>
      <c r="Y8" s="788"/>
      <c r="Z8" s="788"/>
      <c r="AA8" s="788">
        <v>88</v>
      </c>
      <c r="AB8" s="788"/>
      <c r="AC8" s="788"/>
      <c r="AD8" s="788"/>
      <c r="AE8" s="789"/>
      <c r="AF8" s="790">
        <v>88</v>
      </c>
      <c r="AG8" s="791"/>
      <c r="AH8" s="791"/>
      <c r="AI8" s="791"/>
      <c r="AJ8" s="792"/>
      <c r="AK8" s="771">
        <v>23</v>
      </c>
      <c r="AL8" s="772"/>
      <c r="AM8" s="772"/>
      <c r="AN8" s="772"/>
      <c r="AO8" s="772"/>
      <c r="AP8" s="772">
        <v>5</v>
      </c>
      <c r="AQ8" s="772"/>
      <c r="AR8" s="772"/>
      <c r="AS8" s="772"/>
      <c r="AT8" s="772"/>
      <c r="AU8" s="773"/>
      <c r="AV8" s="773"/>
      <c r="AW8" s="773"/>
      <c r="AX8" s="773"/>
      <c r="AY8" s="774"/>
      <c r="AZ8" s="232"/>
      <c r="BA8" s="232"/>
      <c r="BB8" s="232"/>
      <c r="BC8" s="232"/>
      <c r="BD8" s="232"/>
      <c r="BE8" s="233"/>
      <c r="BF8" s="233"/>
      <c r="BG8" s="233"/>
      <c r="BH8" s="233"/>
      <c r="BI8" s="233"/>
      <c r="BJ8" s="233"/>
      <c r="BK8" s="233"/>
      <c r="BL8" s="233"/>
      <c r="BM8" s="233"/>
      <c r="BN8" s="233"/>
      <c r="BO8" s="233"/>
      <c r="BP8" s="233"/>
      <c r="BQ8" s="238">
        <v>2</v>
      </c>
      <c r="BR8" s="239"/>
      <c r="BS8" s="775" t="s">
        <v>581</v>
      </c>
      <c r="BT8" s="776"/>
      <c r="BU8" s="776"/>
      <c r="BV8" s="776"/>
      <c r="BW8" s="776"/>
      <c r="BX8" s="776"/>
      <c r="BY8" s="776"/>
      <c r="BZ8" s="776"/>
      <c r="CA8" s="776"/>
      <c r="CB8" s="776"/>
      <c r="CC8" s="776"/>
      <c r="CD8" s="776"/>
      <c r="CE8" s="776"/>
      <c r="CF8" s="776"/>
      <c r="CG8" s="777"/>
      <c r="CH8" s="778">
        <v>0</v>
      </c>
      <c r="CI8" s="779"/>
      <c r="CJ8" s="779"/>
      <c r="CK8" s="779"/>
      <c r="CL8" s="780"/>
      <c r="CM8" s="778">
        <v>23</v>
      </c>
      <c r="CN8" s="779"/>
      <c r="CO8" s="779"/>
      <c r="CP8" s="779"/>
      <c r="CQ8" s="780"/>
      <c r="CR8" s="778">
        <v>10</v>
      </c>
      <c r="CS8" s="779"/>
      <c r="CT8" s="779"/>
      <c r="CU8" s="779"/>
      <c r="CV8" s="780"/>
      <c r="CW8" s="778">
        <v>20</v>
      </c>
      <c r="CX8" s="779"/>
      <c r="CY8" s="779"/>
      <c r="CZ8" s="779"/>
      <c r="DA8" s="780"/>
      <c r="DB8" s="778" t="s">
        <v>600</v>
      </c>
      <c r="DC8" s="779"/>
      <c r="DD8" s="779"/>
      <c r="DE8" s="779"/>
      <c r="DF8" s="780"/>
      <c r="DG8" s="778" t="s">
        <v>606</v>
      </c>
      <c r="DH8" s="779"/>
      <c r="DI8" s="779"/>
      <c r="DJ8" s="779"/>
      <c r="DK8" s="780"/>
      <c r="DL8" s="778" t="s">
        <v>606</v>
      </c>
      <c r="DM8" s="779"/>
      <c r="DN8" s="779"/>
      <c r="DO8" s="779"/>
      <c r="DP8" s="780"/>
      <c r="DQ8" s="778" t="s">
        <v>606</v>
      </c>
      <c r="DR8" s="779"/>
      <c r="DS8" s="779"/>
      <c r="DT8" s="779"/>
      <c r="DU8" s="780"/>
      <c r="DV8" s="781"/>
      <c r="DW8" s="782"/>
      <c r="DX8" s="782"/>
      <c r="DY8" s="782"/>
      <c r="DZ8" s="783"/>
      <c r="EA8" s="234"/>
    </row>
    <row r="9" spans="1:131" s="235" customFormat="1" ht="26.25" customHeight="1" x14ac:dyDescent="0.2">
      <c r="A9" s="238">
        <v>3</v>
      </c>
      <c r="B9" s="784"/>
      <c r="C9" s="785"/>
      <c r="D9" s="785"/>
      <c r="E9" s="785"/>
      <c r="F9" s="785"/>
      <c r="G9" s="785"/>
      <c r="H9" s="785"/>
      <c r="I9" s="785"/>
      <c r="J9" s="785"/>
      <c r="K9" s="785"/>
      <c r="L9" s="785"/>
      <c r="M9" s="785"/>
      <c r="N9" s="785"/>
      <c r="O9" s="785"/>
      <c r="P9" s="786"/>
      <c r="Q9" s="787"/>
      <c r="R9" s="788"/>
      <c r="S9" s="788"/>
      <c r="T9" s="788"/>
      <c r="U9" s="788"/>
      <c r="V9" s="788"/>
      <c r="W9" s="788"/>
      <c r="X9" s="788"/>
      <c r="Y9" s="788"/>
      <c r="Z9" s="788"/>
      <c r="AA9" s="788"/>
      <c r="AB9" s="788"/>
      <c r="AC9" s="788"/>
      <c r="AD9" s="788"/>
      <c r="AE9" s="789"/>
      <c r="AF9" s="790"/>
      <c r="AG9" s="791"/>
      <c r="AH9" s="791"/>
      <c r="AI9" s="791"/>
      <c r="AJ9" s="792"/>
      <c r="AK9" s="771"/>
      <c r="AL9" s="772"/>
      <c r="AM9" s="772"/>
      <c r="AN9" s="772"/>
      <c r="AO9" s="772"/>
      <c r="AP9" s="772"/>
      <c r="AQ9" s="772"/>
      <c r="AR9" s="772"/>
      <c r="AS9" s="772"/>
      <c r="AT9" s="772"/>
      <c r="AU9" s="773"/>
      <c r="AV9" s="773"/>
      <c r="AW9" s="773"/>
      <c r="AX9" s="773"/>
      <c r="AY9" s="774"/>
      <c r="AZ9" s="232"/>
      <c r="BA9" s="232"/>
      <c r="BB9" s="232"/>
      <c r="BC9" s="232"/>
      <c r="BD9" s="232"/>
      <c r="BE9" s="233"/>
      <c r="BF9" s="233"/>
      <c r="BG9" s="233"/>
      <c r="BH9" s="233"/>
      <c r="BI9" s="233"/>
      <c r="BJ9" s="233"/>
      <c r="BK9" s="233"/>
      <c r="BL9" s="233"/>
      <c r="BM9" s="233"/>
      <c r="BN9" s="233"/>
      <c r="BO9" s="233"/>
      <c r="BP9" s="233"/>
      <c r="BQ9" s="238">
        <v>3</v>
      </c>
      <c r="BR9" s="239"/>
      <c r="BS9" s="775" t="s">
        <v>582</v>
      </c>
      <c r="BT9" s="776"/>
      <c r="BU9" s="776"/>
      <c r="BV9" s="776"/>
      <c r="BW9" s="776"/>
      <c r="BX9" s="776"/>
      <c r="BY9" s="776"/>
      <c r="BZ9" s="776"/>
      <c r="CA9" s="776"/>
      <c r="CB9" s="776"/>
      <c r="CC9" s="776"/>
      <c r="CD9" s="776"/>
      <c r="CE9" s="776"/>
      <c r="CF9" s="776"/>
      <c r="CG9" s="777"/>
      <c r="CH9" s="778">
        <v>-1</v>
      </c>
      <c r="CI9" s="779"/>
      <c r="CJ9" s="779"/>
      <c r="CK9" s="779"/>
      <c r="CL9" s="780"/>
      <c r="CM9" s="778">
        <v>80</v>
      </c>
      <c r="CN9" s="779"/>
      <c r="CO9" s="779"/>
      <c r="CP9" s="779"/>
      <c r="CQ9" s="780"/>
      <c r="CR9" s="778">
        <v>10</v>
      </c>
      <c r="CS9" s="779"/>
      <c r="CT9" s="779"/>
      <c r="CU9" s="779"/>
      <c r="CV9" s="780"/>
      <c r="CW9" s="778">
        <v>0</v>
      </c>
      <c r="CX9" s="779"/>
      <c r="CY9" s="779"/>
      <c r="CZ9" s="779"/>
      <c r="DA9" s="780"/>
      <c r="DB9" s="778" t="s">
        <v>600</v>
      </c>
      <c r="DC9" s="779"/>
      <c r="DD9" s="779"/>
      <c r="DE9" s="779"/>
      <c r="DF9" s="780"/>
      <c r="DG9" s="778" t="s">
        <v>606</v>
      </c>
      <c r="DH9" s="779"/>
      <c r="DI9" s="779"/>
      <c r="DJ9" s="779"/>
      <c r="DK9" s="780"/>
      <c r="DL9" s="778" t="s">
        <v>606</v>
      </c>
      <c r="DM9" s="779"/>
      <c r="DN9" s="779"/>
      <c r="DO9" s="779"/>
      <c r="DP9" s="780"/>
      <c r="DQ9" s="778" t="s">
        <v>606</v>
      </c>
      <c r="DR9" s="779"/>
      <c r="DS9" s="779"/>
      <c r="DT9" s="779"/>
      <c r="DU9" s="780"/>
      <c r="DV9" s="781"/>
      <c r="DW9" s="782"/>
      <c r="DX9" s="782"/>
      <c r="DY9" s="782"/>
      <c r="DZ9" s="783"/>
      <c r="EA9" s="234"/>
    </row>
    <row r="10" spans="1:131" s="235" customFormat="1" ht="26.25" customHeight="1" x14ac:dyDescent="0.2">
      <c r="A10" s="238">
        <v>4</v>
      </c>
      <c r="B10" s="784"/>
      <c r="C10" s="785"/>
      <c r="D10" s="785"/>
      <c r="E10" s="785"/>
      <c r="F10" s="785"/>
      <c r="G10" s="785"/>
      <c r="H10" s="785"/>
      <c r="I10" s="785"/>
      <c r="J10" s="785"/>
      <c r="K10" s="785"/>
      <c r="L10" s="785"/>
      <c r="M10" s="785"/>
      <c r="N10" s="785"/>
      <c r="O10" s="785"/>
      <c r="P10" s="786"/>
      <c r="Q10" s="787"/>
      <c r="R10" s="788"/>
      <c r="S10" s="788"/>
      <c r="T10" s="788"/>
      <c r="U10" s="788"/>
      <c r="V10" s="788"/>
      <c r="W10" s="788"/>
      <c r="X10" s="788"/>
      <c r="Y10" s="788"/>
      <c r="Z10" s="788"/>
      <c r="AA10" s="788"/>
      <c r="AB10" s="788"/>
      <c r="AC10" s="788"/>
      <c r="AD10" s="788"/>
      <c r="AE10" s="789"/>
      <c r="AF10" s="790"/>
      <c r="AG10" s="791"/>
      <c r="AH10" s="791"/>
      <c r="AI10" s="791"/>
      <c r="AJ10" s="792"/>
      <c r="AK10" s="771"/>
      <c r="AL10" s="772"/>
      <c r="AM10" s="772"/>
      <c r="AN10" s="772"/>
      <c r="AO10" s="772"/>
      <c r="AP10" s="772"/>
      <c r="AQ10" s="772"/>
      <c r="AR10" s="772"/>
      <c r="AS10" s="772"/>
      <c r="AT10" s="772"/>
      <c r="AU10" s="773"/>
      <c r="AV10" s="773"/>
      <c r="AW10" s="773"/>
      <c r="AX10" s="773"/>
      <c r="AY10" s="774"/>
      <c r="AZ10" s="232"/>
      <c r="BA10" s="232"/>
      <c r="BB10" s="232"/>
      <c r="BC10" s="232"/>
      <c r="BD10" s="232"/>
      <c r="BE10" s="233"/>
      <c r="BF10" s="233"/>
      <c r="BG10" s="233"/>
      <c r="BH10" s="233"/>
      <c r="BI10" s="233"/>
      <c r="BJ10" s="233"/>
      <c r="BK10" s="233"/>
      <c r="BL10" s="233"/>
      <c r="BM10" s="233"/>
      <c r="BN10" s="233"/>
      <c r="BO10" s="233"/>
      <c r="BP10" s="233"/>
      <c r="BQ10" s="238">
        <v>4</v>
      </c>
      <c r="BR10" s="239"/>
      <c r="BS10" s="775" t="s">
        <v>583</v>
      </c>
      <c r="BT10" s="776"/>
      <c r="BU10" s="776"/>
      <c r="BV10" s="776"/>
      <c r="BW10" s="776"/>
      <c r="BX10" s="776"/>
      <c r="BY10" s="776"/>
      <c r="BZ10" s="776"/>
      <c r="CA10" s="776"/>
      <c r="CB10" s="776"/>
      <c r="CC10" s="776"/>
      <c r="CD10" s="776"/>
      <c r="CE10" s="776"/>
      <c r="CF10" s="776"/>
      <c r="CG10" s="777"/>
      <c r="CH10" s="778">
        <v>0</v>
      </c>
      <c r="CI10" s="779"/>
      <c r="CJ10" s="779"/>
      <c r="CK10" s="779"/>
      <c r="CL10" s="780"/>
      <c r="CM10" s="778">
        <v>63</v>
      </c>
      <c r="CN10" s="779"/>
      <c r="CO10" s="779"/>
      <c r="CP10" s="779"/>
      <c r="CQ10" s="780"/>
      <c r="CR10" s="778">
        <v>20</v>
      </c>
      <c r="CS10" s="779"/>
      <c r="CT10" s="779"/>
      <c r="CU10" s="779"/>
      <c r="CV10" s="780"/>
      <c r="CW10" s="778">
        <v>36</v>
      </c>
      <c r="CX10" s="779"/>
      <c r="CY10" s="779"/>
      <c r="CZ10" s="779"/>
      <c r="DA10" s="780"/>
      <c r="DB10" s="778" t="s">
        <v>600</v>
      </c>
      <c r="DC10" s="779"/>
      <c r="DD10" s="779"/>
      <c r="DE10" s="779"/>
      <c r="DF10" s="780"/>
      <c r="DG10" s="778" t="s">
        <v>606</v>
      </c>
      <c r="DH10" s="779"/>
      <c r="DI10" s="779"/>
      <c r="DJ10" s="779"/>
      <c r="DK10" s="780"/>
      <c r="DL10" s="778" t="s">
        <v>606</v>
      </c>
      <c r="DM10" s="779"/>
      <c r="DN10" s="779"/>
      <c r="DO10" s="779"/>
      <c r="DP10" s="780"/>
      <c r="DQ10" s="778" t="s">
        <v>606</v>
      </c>
      <c r="DR10" s="779"/>
      <c r="DS10" s="779"/>
      <c r="DT10" s="779"/>
      <c r="DU10" s="780"/>
      <c r="DV10" s="781"/>
      <c r="DW10" s="782"/>
      <c r="DX10" s="782"/>
      <c r="DY10" s="782"/>
      <c r="DZ10" s="783"/>
      <c r="EA10" s="234"/>
    </row>
    <row r="11" spans="1:131" s="235" customFormat="1" ht="26.25" customHeight="1" x14ac:dyDescent="0.2">
      <c r="A11" s="238">
        <v>5</v>
      </c>
      <c r="B11" s="784"/>
      <c r="C11" s="785"/>
      <c r="D11" s="785"/>
      <c r="E11" s="785"/>
      <c r="F11" s="785"/>
      <c r="G11" s="785"/>
      <c r="H11" s="785"/>
      <c r="I11" s="785"/>
      <c r="J11" s="785"/>
      <c r="K11" s="785"/>
      <c r="L11" s="785"/>
      <c r="M11" s="785"/>
      <c r="N11" s="785"/>
      <c r="O11" s="785"/>
      <c r="P11" s="786"/>
      <c r="Q11" s="787"/>
      <c r="R11" s="788"/>
      <c r="S11" s="788"/>
      <c r="T11" s="788"/>
      <c r="U11" s="788"/>
      <c r="V11" s="788"/>
      <c r="W11" s="788"/>
      <c r="X11" s="788"/>
      <c r="Y11" s="788"/>
      <c r="Z11" s="788"/>
      <c r="AA11" s="788"/>
      <c r="AB11" s="788"/>
      <c r="AC11" s="788"/>
      <c r="AD11" s="788"/>
      <c r="AE11" s="789"/>
      <c r="AF11" s="790"/>
      <c r="AG11" s="791"/>
      <c r="AH11" s="791"/>
      <c r="AI11" s="791"/>
      <c r="AJ11" s="792"/>
      <c r="AK11" s="771"/>
      <c r="AL11" s="772"/>
      <c r="AM11" s="772"/>
      <c r="AN11" s="772"/>
      <c r="AO11" s="772"/>
      <c r="AP11" s="772"/>
      <c r="AQ11" s="772"/>
      <c r="AR11" s="772"/>
      <c r="AS11" s="772"/>
      <c r="AT11" s="772"/>
      <c r="AU11" s="773"/>
      <c r="AV11" s="773"/>
      <c r="AW11" s="773"/>
      <c r="AX11" s="773"/>
      <c r="AY11" s="774"/>
      <c r="AZ11" s="232"/>
      <c r="BA11" s="232"/>
      <c r="BB11" s="232"/>
      <c r="BC11" s="232"/>
      <c r="BD11" s="232"/>
      <c r="BE11" s="233"/>
      <c r="BF11" s="233"/>
      <c r="BG11" s="233"/>
      <c r="BH11" s="233"/>
      <c r="BI11" s="233"/>
      <c r="BJ11" s="233"/>
      <c r="BK11" s="233"/>
      <c r="BL11" s="233"/>
      <c r="BM11" s="233"/>
      <c r="BN11" s="233"/>
      <c r="BO11" s="233"/>
      <c r="BP11" s="233"/>
      <c r="BQ11" s="238">
        <v>5</v>
      </c>
      <c r="BR11" s="239"/>
      <c r="BS11" s="775" t="s">
        <v>584</v>
      </c>
      <c r="BT11" s="776"/>
      <c r="BU11" s="776"/>
      <c r="BV11" s="776"/>
      <c r="BW11" s="776"/>
      <c r="BX11" s="776"/>
      <c r="BY11" s="776"/>
      <c r="BZ11" s="776"/>
      <c r="CA11" s="776"/>
      <c r="CB11" s="776"/>
      <c r="CC11" s="776"/>
      <c r="CD11" s="776"/>
      <c r="CE11" s="776"/>
      <c r="CF11" s="776"/>
      <c r="CG11" s="777"/>
      <c r="CH11" s="778">
        <v>1</v>
      </c>
      <c r="CI11" s="779"/>
      <c r="CJ11" s="779"/>
      <c r="CK11" s="779"/>
      <c r="CL11" s="780"/>
      <c r="CM11" s="778">
        <v>82</v>
      </c>
      <c r="CN11" s="779"/>
      <c r="CO11" s="779"/>
      <c r="CP11" s="779"/>
      <c r="CQ11" s="780"/>
      <c r="CR11" s="778">
        <v>15</v>
      </c>
      <c r="CS11" s="779"/>
      <c r="CT11" s="779"/>
      <c r="CU11" s="779"/>
      <c r="CV11" s="780"/>
      <c r="CW11" s="778">
        <v>7</v>
      </c>
      <c r="CX11" s="779"/>
      <c r="CY11" s="779"/>
      <c r="CZ11" s="779"/>
      <c r="DA11" s="780"/>
      <c r="DB11" s="778" t="s">
        <v>600</v>
      </c>
      <c r="DC11" s="779"/>
      <c r="DD11" s="779"/>
      <c r="DE11" s="779"/>
      <c r="DF11" s="780"/>
      <c r="DG11" s="778" t="s">
        <v>606</v>
      </c>
      <c r="DH11" s="779"/>
      <c r="DI11" s="779"/>
      <c r="DJ11" s="779"/>
      <c r="DK11" s="780"/>
      <c r="DL11" s="778" t="s">
        <v>606</v>
      </c>
      <c r="DM11" s="779"/>
      <c r="DN11" s="779"/>
      <c r="DO11" s="779"/>
      <c r="DP11" s="780"/>
      <c r="DQ11" s="778" t="s">
        <v>606</v>
      </c>
      <c r="DR11" s="779"/>
      <c r="DS11" s="779"/>
      <c r="DT11" s="779"/>
      <c r="DU11" s="780"/>
      <c r="DV11" s="781"/>
      <c r="DW11" s="782"/>
      <c r="DX11" s="782"/>
      <c r="DY11" s="782"/>
      <c r="DZ11" s="783"/>
      <c r="EA11" s="234"/>
    </row>
    <row r="12" spans="1:131" s="235" customFormat="1" ht="26.25" customHeight="1" x14ac:dyDescent="0.2">
      <c r="A12" s="238">
        <v>6</v>
      </c>
      <c r="B12" s="784"/>
      <c r="C12" s="785"/>
      <c r="D12" s="785"/>
      <c r="E12" s="785"/>
      <c r="F12" s="785"/>
      <c r="G12" s="785"/>
      <c r="H12" s="785"/>
      <c r="I12" s="785"/>
      <c r="J12" s="785"/>
      <c r="K12" s="785"/>
      <c r="L12" s="785"/>
      <c r="M12" s="785"/>
      <c r="N12" s="785"/>
      <c r="O12" s="785"/>
      <c r="P12" s="786"/>
      <c r="Q12" s="787"/>
      <c r="R12" s="788"/>
      <c r="S12" s="788"/>
      <c r="T12" s="788"/>
      <c r="U12" s="788"/>
      <c r="V12" s="788"/>
      <c r="W12" s="788"/>
      <c r="X12" s="788"/>
      <c r="Y12" s="788"/>
      <c r="Z12" s="788"/>
      <c r="AA12" s="788"/>
      <c r="AB12" s="788"/>
      <c r="AC12" s="788"/>
      <c r="AD12" s="788"/>
      <c r="AE12" s="789"/>
      <c r="AF12" s="790"/>
      <c r="AG12" s="791"/>
      <c r="AH12" s="791"/>
      <c r="AI12" s="791"/>
      <c r="AJ12" s="792"/>
      <c r="AK12" s="771"/>
      <c r="AL12" s="772"/>
      <c r="AM12" s="772"/>
      <c r="AN12" s="772"/>
      <c r="AO12" s="772"/>
      <c r="AP12" s="772"/>
      <c r="AQ12" s="772"/>
      <c r="AR12" s="772"/>
      <c r="AS12" s="772"/>
      <c r="AT12" s="772"/>
      <c r="AU12" s="773"/>
      <c r="AV12" s="773"/>
      <c r="AW12" s="773"/>
      <c r="AX12" s="773"/>
      <c r="AY12" s="774"/>
      <c r="AZ12" s="232"/>
      <c r="BA12" s="232"/>
      <c r="BB12" s="232"/>
      <c r="BC12" s="232"/>
      <c r="BD12" s="232"/>
      <c r="BE12" s="233"/>
      <c r="BF12" s="233"/>
      <c r="BG12" s="233"/>
      <c r="BH12" s="233"/>
      <c r="BI12" s="233"/>
      <c r="BJ12" s="233"/>
      <c r="BK12" s="233"/>
      <c r="BL12" s="233"/>
      <c r="BM12" s="233"/>
      <c r="BN12" s="233"/>
      <c r="BO12" s="233"/>
      <c r="BP12" s="233"/>
      <c r="BQ12" s="238">
        <v>6</v>
      </c>
      <c r="BR12" s="239"/>
      <c r="BS12" s="775" t="s">
        <v>585</v>
      </c>
      <c r="BT12" s="776"/>
      <c r="BU12" s="776"/>
      <c r="BV12" s="776"/>
      <c r="BW12" s="776"/>
      <c r="BX12" s="776"/>
      <c r="BY12" s="776"/>
      <c r="BZ12" s="776"/>
      <c r="CA12" s="776"/>
      <c r="CB12" s="776"/>
      <c r="CC12" s="776"/>
      <c r="CD12" s="776"/>
      <c r="CE12" s="776"/>
      <c r="CF12" s="776"/>
      <c r="CG12" s="777"/>
      <c r="CH12" s="778">
        <v>1</v>
      </c>
      <c r="CI12" s="779"/>
      <c r="CJ12" s="779"/>
      <c r="CK12" s="779"/>
      <c r="CL12" s="780"/>
      <c r="CM12" s="778">
        <v>46</v>
      </c>
      <c r="CN12" s="779"/>
      <c r="CO12" s="779"/>
      <c r="CP12" s="779"/>
      <c r="CQ12" s="780"/>
      <c r="CR12" s="778">
        <v>20</v>
      </c>
      <c r="CS12" s="779"/>
      <c r="CT12" s="779"/>
      <c r="CU12" s="779"/>
      <c r="CV12" s="780"/>
      <c r="CW12" s="778">
        <v>31</v>
      </c>
      <c r="CX12" s="779"/>
      <c r="CY12" s="779"/>
      <c r="CZ12" s="779"/>
      <c r="DA12" s="780"/>
      <c r="DB12" s="778" t="s">
        <v>600</v>
      </c>
      <c r="DC12" s="779"/>
      <c r="DD12" s="779"/>
      <c r="DE12" s="779"/>
      <c r="DF12" s="780"/>
      <c r="DG12" s="778" t="s">
        <v>606</v>
      </c>
      <c r="DH12" s="779"/>
      <c r="DI12" s="779"/>
      <c r="DJ12" s="779"/>
      <c r="DK12" s="780"/>
      <c r="DL12" s="778" t="s">
        <v>606</v>
      </c>
      <c r="DM12" s="779"/>
      <c r="DN12" s="779"/>
      <c r="DO12" s="779"/>
      <c r="DP12" s="780"/>
      <c r="DQ12" s="778" t="s">
        <v>606</v>
      </c>
      <c r="DR12" s="779"/>
      <c r="DS12" s="779"/>
      <c r="DT12" s="779"/>
      <c r="DU12" s="780"/>
      <c r="DV12" s="781"/>
      <c r="DW12" s="782"/>
      <c r="DX12" s="782"/>
      <c r="DY12" s="782"/>
      <c r="DZ12" s="783"/>
      <c r="EA12" s="234"/>
    </row>
    <row r="13" spans="1:131" s="235" customFormat="1" ht="26.25" customHeight="1" x14ac:dyDescent="0.2">
      <c r="A13" s="238">
        <v>7</v>
      </c>
      <c r="B13" s="784"/>
      <c r="C13" s="785"/>
      <c r="D13" s="785"/>
      <c r="E13" s="785"/>
      <c r="F13" s="785"/>
      <c r="G13" s="785"/>
      <c r="H13" s="785"/>
      <c r="I13" s="785"/>
      <c r="J13" s="785"/>
      <c r="K13" s="785"/>
      <c r="L13" s="785"/>
      <c r="M13" s="785"/>
      <c r="N13" s="785"/>
      <c r="O13" s="785"/>
      <c r="P13" s="786"/>
      <c r="Q13" s="787"/>
      <c r="R13" s="788"/>
      <c r="S13" s="788"/>
      <c r="T13" s="788"/>
      <c r="U13" s="788"/>
      <c r="V13" s="788"/>
      <c r="W13" s="788"/>
      <c r="X13" s="788"/>
      <c r="Y13" s="788"/>
      <c r="Z13" s="788"/>
      <c r="AA13" s="788"/>
      <c r="AB13" s="788"/>
      <c r="AC13" s="788"/>
      <c r="AD13" s="788"/>
      <c r="AE13" s="789"/>
      <c r="AF13" s="790"/>
      <c r="AG13" s="791"/>
      <c r="AH13" s="791"/>
      <c r="AI13" s="791"/>
      <c r="AJ13" s="792"/>
      <c r="AK13" s="771"/>
      <c r="AL13" s="772"/>
      <c r="AM13" s="772"/>
      <c r="AN13" s="772"/>
      <c r="AO13" s="772"/>
      <c r="AP13" s="772"/>
      <c r="AQ13" s="772"/>
      <c r="AR13" s="772"/>
      <c r="AS13" s="772"/>
      <c r="AT13" s="772"/>
      <c r="AU13" s="773"/>
      <c r="AV13" s="773"/>
      <c r="AW13" s="773"/>
      <c r="AX13" s="773"/>
      <c r="AY13" s="774"/>
      <c r="AZ13" s="232"/>
      <c r="BA13" s="232"/>
      <c r="BB13" s="232"/>
      <c r="BC13" s="232"/>
      <c r="BD13" s="232"/>
      <c r="BE13" s="233"/>
      <c r="BF13" s="233"/>
      <c r="BG13" s="233"/>
      <c r="BH13" s="233"/>
      <c r="BI13" s="233"/>
      <c r="BJ13" s="233"/>
      <c r="BK13" s="233"/>
      <c r="BL13" s="233"/>
      <c r="BM13" s="233"/>
      <c r="BN13" s="233"/>
      <c r="BO13" s="233"/>
      <c r="BP13" s="233"/>
      <c r="BQ13" s="238">
        <v>7</v>
      </c>
      <c r="BR13" s="239" t="s">
        <v>586</v>
      </c>
      <c r="BS13" s="775" t="s">
        <v>587</v>
      </c>
      <c r="BT13" s="776"/>
      <c r="BU13" s="776"/>
      <c r="BV13" s="776"/>
      <c r="BW13" s="776"/>
      <c r="BX13" s="776"/>
      <c r="BY13" s="776"/>
      <c r="BZ13" s="776"/>
      <c r="CA13" s="776"/>
      <c r="CB13" s="776"/>
      <c r="CC13" s="776"/>
      <c r="CD13" s="776"/>
      <c r="CE13" s="776"/>
      <c r="CF13" s="776"/>
      <c r="CG13" s="777"/>
      <c r="CH13" s="778">
        <v>0</v>
      </c>
      <c r="CI13" s="779"/>
      <c r="CJ13" s="779"/>
      <c r="CK13" s="779"/>
      <c r="CL13" s="780"/>
      <c r="CM13" s="778">
        <v>21</v>
      </c>
      <c r="CN13" s="779"/>
      <c r="CO13" s="779"/>
      <c r="CP13" s="779"/>
      <c r="CQ13" s="780"/>
      <c r="CR13" s="778">
        <v>2</v>
      </c>
      <c r="CS13" s="779"/>
      <c r="CT13" s="779"/>
      <c r="CU13" s="779"/>
      <c r="CV13" s="780"/>
      <c r="CW13" s="778">
        <v>0</v>
      </c>
      <c r="CX13" s="779"/>
      <c r="CY13" s="779"/>
      <c r="CZ13" s="779"/>
      <c r="DA13" s="780"/>
      <c r="DB13" s="778" t="s">
        <v>599</v>
      </c>
      <c r="DC13" s="779"/>
      <c r="DD13" s="779"/>
      <c r="DE13" s="779"/>
      <c r="DF13" s="780"/>
      <c r="DG13" s="778" t="s">
        <v>606</v>
      </c>
      <c r="DH13" s="779"/>
      <c r="DI13" s="779"/>
      <c r="DJ13" s="779"/>
      <c r="DK13" s="780"/>
      <c r="DL13" s="778" t="s">
        <v>606</v>
      </c>
      <c r="DM13" s="779"/>
      <c r="DN13" s="779"/>
      <c r="DO13" s="779"/>
      <c r="DP13" s="780"/>
      <c r="DQ13" s="778" t="s">
        <v>606</v>
      </c>
      <c r="DR13" s="779"/>
      <c r="DS13" s="779"/>
      <c r="DT13" s="779"/>
      <c r="DU13" s="780"/>
      <c r="DV13" s="781"/>
      <c r="DW13" s="782"/>
      <c r="DX13" s="782"/>
      <c r="DY13" s="782"/>
      <c r="DZ13" s="783"/>
      <c r="EA13" s="234"/>
    </row>
    <row r="14" spans="1:131" s="235" customFormat="1" ht="26.25" customHeight="1" x14ac:dyDescent="0.2">
      <c r="A14" s="238">
        <v>8</v>
      </c>
      <c r="B14" s="784"/>
      <c r="C14" s="785"/>
      <c r="D14" s="785"/>
      <c r="E14" s="785"/>
      <c r="F14" s="785"/>
      <c r="G14" s="785"/>
      <c r="H14" s="785"/>
      <c r="I14" s="785"/>
      <c r="J14" s="785"/>
      <c r="K14" s="785"/>
      <c r="L14" s="785"/>
      <c r="M14" s="785"/>
      <c r="N14" s="785"/>
      <c r="O14" s="785"/>
      <c r="P14" s="786"/>
      <c r="Q14" s="787"/>
      <c r="R14" s="788"/>
      <c r="S14" s="788"/>
      <c r="T14" s="788"/>
      <c r="U14" s="788"/>
      <c r="V14" s="788"/>
      <c r="W14" s="788"/>
      <c r="X14" s="788"/>
      <c r="Y14" s="788"/>
      <c r="Z14" s="788"/>
      <c r="AA14" s="788"/>
      <c r="AB14" s="788"/>
      <c r="AC14" s="788"/>
      <c r="AD14" s="788"/>
      <c r="AE14" s="789"/>
      <c r="AF14" s="790"/>
      <c r="AG14" s="791"/>
      <c r="AH14" s="791"/>
      <c r="AI14" s="791"/>
      <c r="AJ14" s="792"/>
      <c r="AK14" s="771"/>
      <c r="AL14" s="772"/>
      <c r="AM14" s="772"/>
      <c r="AN14" s="772"/>
      <c r="AO14" s="772"/>
      <c r="AP14" s="772"/>
      <c r="AQ14" s="772"/>
      <c r="AR14" s="772"/>
      <c r="AS14" s="772"/>
      <c r="AT14" s="772"/>
      <c r="AU14" s="773"/>
      <c r="AV14" s="773"/>
      <c r="AW14" s="773"/>
      <c r="AX14" s="773"/>
      <c r="AY14" s="774"/>
      <c r="AZ14" s="232"/>
      <c r="BA14" s="232"/>
      <c r="BB14" s="232"/>
      <c r="BC14" s="232"/>
      <c r="BD14" s="232"/>
      <c r="BE14" s="233"/>
      <c r="BF14" s="233"/>
      <c r="BG14" s="233"/>
      <c r="BH14" s="233"/>
      <c r="BI14" s="233"/>
      <c r="BJ14" s="233"/>
      <c r="BK14" s="233"/>
      <c r="BL14" s="233"/>
      <c r="BM14" s="233"/>
      <c r="BN14" s="233"/>
      <c r="BO14" s="233"/>
      <c r="BP14" s="233"/>
      <c r="BQ14" s="238">
        <v>8</v>
      </c>
      <c r="BR14" s="239"/>
      <c r="BS14" s="775" t="s">
        <v>588</v>
      </c>
      <c r="BT14" s="776"/>
      <c r="BU14" s="776"/>
      <c r="BV14" s="776"/>
      <c r="BW14" s="776"/>
      <c r="BX14" s="776"/>
      <c r="BY14" s="776"/>
      <c r="BZ14" s="776"/>
      <c r="CA14" s="776"/>
      <c r="CB14" s="776"/>
      <c r="CC14" s="776"/>
      <c r="CD14" s="776"/>
      <c r="CE14" s="776"/>
      <c r="CF14" s="776"/>
      <c r="CG14" s="777"/>
      <c r="CH14" s="778">
        <v>-1</v>
      </c>
      <c r="CI14" s="779"/>
      <c r="CJ14" s="779"/>
      <c r="CK14" s="779"/>
      <c r="CL14" s="780"/>
      <c r="CM14" s="778">
        <v>39</v>
      </c>
      <c r="CN14" s="779"/>
      <c r="CO14" s="779"/>
      <c r="CP14" s="779"/>
      <c r="CQ14" s="780"/>
      <c r="CR14" s="778">
        <v>5</v>
      </c>
      <c r="CS14" s="779"/>
      <c r="CT14" s="779"/>
      <c r="CU14" s="779"/>
      <c r="CV14" s="780"/>
      <c r="CW14" s="778">
        <v>74</v>
      </c>
      <c r="CX14" s="779"/>
      <c r="CY14" s="779"/>
      <c r="CZ14" s="779"/>
      <c r="DA14" s="780"/>
      <c r="DB14" s="778" t="s">
        <v>599</v>
      </c>
      <c r="DC14" s="779"/>
      <c r="DD14" s="779"/>
      <c r="DE14" s="779"/>
      <c r="DF14" s="780"/>
      <c r="DG14" s="778" t="s">
        <v>606</v>
      </c>
      <c r="DH14" s="779"/>
      <c r="DI14" s="779"/>
      <c r="DJ14" s="779"/>
      <c r="DK14" s="780"/>
      <c r="DL14" s="778" t="s">
        <v>606</v>
      </c>
      <c r="DM14" s="779"/>
      <c r="DN14" s="779"/>
      <c r="DO14" s="779"/>
      <c r="DP14" s="780"/>
      <c r="DQ14" s="778" t="s">
        <v>606</v>
      </c>
      <c r="DR14" s="779"/>
      <c r="DS14" s="779"/>
      <c r="DT14" s="779"/>
      <c r="DU14" s="780"/>
      <c r="DV14" s="781"/>
      <c r="DW14" s="782"/>
      <c r="DX14" s="782"/>
      <c r="DY14" s="782"/>
      <c r="DZ14" s="783"/>
      <c r="EA14" s="234"/>
    </row>
    <row r="15" spans="1:131" s="235" customFormat="1" ht="26.25" customHeight="1" x14ac:dyDescent="0.2">
      <c r="A15" s="238">
        <v>9</v>
      </c>
      <c r="B15" s="784"/>
      <c r="C15" s="785"/>
      <c r="D15" s="785"/>
      <c r="E15" s="785"/>
      <c r="F15" s="785"/>
      <c r="G15" s="785"/>
      <c r="H15" s="785"/>
      <c r="I15" s="785"/>
      <c r="J15" s="785"/>
      <c r="K15" s="785"/>
      <c r="L15" s="785"/>
      <c r="M15" s="785"/>
      <c r="N15" s="785"/>
      <c r="O15" s="785"/>
      <c r="P15" s="786"/>
      <c r="Q15" s="787"/>
      <c r="R15" s="788"/>
      <c r="S15" s="788"/>
      <c r="T15" s="788"/>
      <c r="U15" s="788"/>
      <c r="V15" s="788"/>
      <c r="W15" s="788"/>
      <c r="X15" s="788"/>
      <c r="Y15" s="788"/>
      <c r="Z15" s="788"/>
      <c r="AA15" s="788"/>
      <c r="AB15" s="788"/>
      <c r="AC15" s="788"/>
      <c r="AD15" s="788"/>
      <c r="AE15" s="789"/>
      <c r="AF15" s="790"/>
      <c r="AG15" s="791"/>
      <c r="AH15" s="791"/>
      <c r="AI15" s="791"/>
      <c r="AJ15" s="792"/>
      <c r="AK15" s="771"/>
      <c r="AL15" s="772"/>
      <c r="AM15" s="772"/>
      <c r="AN15" s="772"/>
      <c r="AO15" s="772"/>
      <c r="AP15" s="772"/>
      <c r="AQ15" s="772"/>
      <c r="AR15" s="772"/>
      <c r="AS15" s="772"/>
      <c r="AT15" s="772"/>
      <c r="AU15" s="773"/>
      <c r="AV15" s="773"/>
      <c r="AW15" s="773"/>
      <c r="AX15" s="773"/>
      <c r="AY15" s="774"/>
      <c r="AZ15" s="232"/>
      <c r="BA15" s="232"/>
      <c r="BB15" s="232"/>
      <c r="BC15" s="232"/>
      <c r="BD15" s="232"/>
      <c r="BE15" s="233"/>
      <c r="BF15" s="233"/>
      <c r="BG15" s="233"/>
      <c r="BH15" s="233"/>
      <c r="BI15" s="233"/>
      <c r="BJ15" s="233"/>
      <c r="BK15" s="233"/>
      <c r="BL15" s="233"/>
      <c r="BM15" s="233"/>
      <c r="BN15" s="233"/>
      <c r="BO15" s="233"/>
      <c r="BP15" s="233"/>
      <c r="BQ15" s="238">
        <v>9</v>
      </c>
      <c r="BR15" s="239"/>
      <c r="BS15" s="781"/>
      <c r="BT15" s="782"/>
      <c r="BU15" s="782"/>
      <c r="BV15" s="782"/>
      <c r="BW15" s="782"/>
      <c r="BX15" s="782"/>
      <c r="BY15" s="782"/>
      <c r="BZ15" s="782"/>
      <c r="CA15" s="782"/>
      <c r="CB15" s="782"/>
      <c r="CC15" s="782"/>
      <c r="CD15" s="782"/>
      <c r="CE15" s="782"/>
      <c r="CF15" s="782"/>
      <c r="CG15" s="793"/>
      <c r="CH15" s="778"/>
      <c r="CI15" s="779"/>
      <c r="CJ15" s="779"/>
      <c r="CK15" s="779"/>
      <c r="CL15" s="780"/>
      <c r="CM15" s="778"/>
      <c r="CN15" s="779"/>
      <c r="CO15" s="779"/>
      <c r="CP15" s="779"/>
      <c r="CQ15" s="780"/>
      <c r="CR15" s="778"/>
      <c r="CS15" s="779"/>
      <c r="CT15" s="779"/>
      <c r="CU15" s="779"/>
      <c r="CV15" s="780"/>
      <c r="CW15" s="778"/>
      <c r="CX15" s="779"/>
      <c r="CY15" s="779"/>
      <c r="CZ15" s="779"/>
      <c r="DA15" s="780"/>
      <c r="DB15" s="778"/>
      <c r="DC15" s="779"/>
      <c r="DD15" s="779"/>
      <c r="DE15" s="779"/>
      <c r="DF15" s="780"/>
      <c r="DG15" s="778"/>
      <c r="DH15" s="779"/>
      <c r="DI15" s="779"/>
      <c r="DJ15" s="779"/>
      <c r="DK15" s="780"/>
      <c r="DL15" s="778"/>
      <c r="DM15" s="779"/>
      <c r="DN15" s="779"/>
      <c r="DO15" s="779"/>
      <c r="DP15" s="780"/>
      <c r="DQ15" s="778"/>
      <c r="DR15" s="779"/>
      <c r="DS15" s="779"/>
      <c r="DT15" s="779"/>
      <c r="DU15" s="780"/>
      <c r="DV15" s="781"/>
      <c r="DW15" s="782"/>
      <c r="DX15" s="782"/>
      <c r="DY15" s="782"/>
      <c r="DZ15" s="783"/>
      <c r="EA15" s="234"/>
    </row>
    <row r="16" spans="1:131" s="235" customFormat="1" ht="26.25" customHeight="1" x14ac:dyDescent="0.2">
      <c r="A16" s="238">
        <v>10</v>
      </c>
      <c r="B16" s="784"/>
      <c r="C16" s="785"/>
      <c r="D16" s="785"/>
      <c r="E16" s="785"/>
      <c r="F16" s="785"/>
      <c r="G16" s="785"/>
      <c r="H16" s="785"/>
      <c r="I16" s="785"/>
      <c r="J16" s="785"/>
      <c r="K16" s="785"/>
      <c r="L16" s="785"/>
      <c r="M16" s="785"/>
      <c r="N16" s="785"/>
      <c r="O16" s="785"/>
      <c r="P16" s="786"/>
      <c r="Q16" s="787"/>
      <c r="R16" s="788"/>
      <c r="S16" s="788"/>
      <c r="T16" s="788"/>
      <c r="U16" s="788"/>
      <c r="V16" s="788"/>
      <c r="W16" s="788"/>
      <c r="X16" s="788"/>
      <c r="Y16" s="788"/>
      <c r="Z16" s="788"/>
      <c r="AA16" s="788"/>
      <c r="AB16" s="788"/>
      <c r="AC16" s="788"/>
      <c r="AD16" s="788"/>
      <c r="AE16" s="789"/>
      <c r="AF16" s="790"/>
      <c r="AG16" s="791"/>
      <c r="AH16" s="791"/>
      <c r="AI16" s="791"/>
      <c r="AJ16" s="792"/>
      <c r="AK16" s="771"/>
      <c r="AL16" s="772"/>
      <c r="AM16" s="772"/>
      <c r="AN16" s="772"/>
      <c r="AO16" s="772"/>
      <c r="AP16" s="772"/>
      <c r="AQ16" s="772"/>
      <c r="AR16" s="772"/>
      <c r="AS16" s="772"/>
      <c r="AT16" s="772"/>
      <c r="AU16" s="773"/>
      <c r="AV16" s="773"/>
      <c r="AW16" s="773"/>
      <c r="AX16" s="773"/>
      <c r="AY16" s="774"/>
      <c r="AZ16" s="232"/>
      <c r="BA16" s="232"/>
      <c r="BB16" s="232"/>
      <c r="BC16" s="232"/>
      <c r="BD16" s="232"/>
      <c r="BE16" s="233"/>
      <c r="BF16" s="233"/>
      <c r="BG16" s="233"/>
      <c r="BH16" s="233"/>
      <c r="BI16" s="233"/>
      <c r="BJ16" s="233"/>
      <c r="BK16" s="233"/>
      <c r="BL16" s="233"/>
      <c r="BM16" s="233"/>
      <c r="BN16" s="233"/>
      <c r="BO16" s="233"/>
      <c r="BP16" s="233"/>
      <c r="BQ16" s="238">
        <v>10</v>
      </c>
      <c r="BR16" s="239"/>
      <c r="BS16" s="781"/>
      <c r="BT16" s="782"/>
      <c r="BU16" s="782"/>
      <c r="BV16" s="782"/>
      <c r="BW16" s="782"/>
      <c r="BX16" s="782"/>
      <c r="BY16" s="782"/>
      <c r="BZ16" s="782"/>
      <c r="CA16" s="782"/>
      <c r="CB16" s="782"/>
      <c r="CC16" s="782"/>
      <c r="CD16" s="782"/>
      <c r="CE16" s="782"/>
      <c r="CF16" s="782"/>
      <c r="CG16" s="793"/>
      <c r="CH16" s="778"/>
      <c r="CI16" s="779"/>
      <c r="CJ16" s="779"/>
      <c r="CK16" s="779"/>
      <c r="CL16" s="780"/>
      <c r="CM16" s="778"/>
      <c r="CN16" s="779"/>
      <c r="CO16" s="779"/>
      <c r="CP16" s="779"/>
      <c r="CQ16" s="780"/>
      <c r="CR16" s="778"/>
      <c r="CS16" s="779"/>
      <c r="CT16" s="779"/>
      <c r="CU16" s="779"/>
      <c r="CV16" s="780"/>
      <c r="CW16" s="778"/>
      <c r="CX16" s="779"/>
      <c r="CY16" s="779"/>
      <c r="CZ16" s="779"/>
      <c r="DA16" s="780"/>
      <c r="DB16" s="778"/>
      <c r="DC16" s="779"/>
      <c r="DD16" s="779"/>
      <c r="DE16" s="779"/>
      <c r="DF16" s="780"/>
      <c r="DG16" s="778"/>
      <c r="DH16" s="779"/>
      <c r="DI16" s="779"/>
      <c r="DJ16" s="779"/>
      <c r="DK16" s="780"/>
      <c r="DL16" s="778"/>
      <c r="DM16" s="779"/>
      <c r="DN16" s="779"/>
      <c r="DO16" s="779"/>
      <c r="DP16" s="780"/>
      <c r="DQ16" s="778"/>
      <c r="DR16" s="779"/>
      <c r="DS16" s="779"/>
      <c r="DT16" s="779"/>
      <c r="DU16" s="780"/>
      <c r="DV16" s="781"/>
      <c r="DW16" s="782"/>
      <c r="DX16" s="782"/>
      <c r="DY16" s="782"/>
      <c r="DZ16" s="783"/>
      <c r="EA16" s="234"/>
    </row>
    <row r="17" spans="1:131" s="235" customFormat="1" ht="26.25" customHeight="1" x14ac:dyDescent="0.2">
      <c r="A17" s="238">
        <v>11</v>
      </c>
      <c r="B17" s="784"/>
      <c r="C17" s="785"/>
      <c r="D17" s="785"/>
      <c r="E17" s="785"/>
      <c r="F17" s="785"/>
      <c r="G17" s="785"/>
      <c r="H17" s="785"/>
      <c r="I17" s="785"/>
      <c r="J17" s="785"/>
      <c r="K17" s="785"/>
      <c r="L17" s="785"/>
      <c r="M17" s="785"/>
      <c r="N17" s="785"/>
      <c r="O17" s="785"/>
      <c r="P17" s="786"/>
      <c r="Q17" s="787"/>
      <c r="R17" s="788"/>
      <c r="S17" s="788"/>
      <c r="T17" s="788"/>
      <c r="U17" s="788"/>
      <c r="V17" s="788"/>
      <c r="W17" s="788"/>
      <c r="X17" s="788"/>
      <c r="Y17" s="788"/>
      <c r="Z17" s="788"/>
      <c r="AA17" s="788"/>
      <c r="AB17" s="788"/>
      <c r="AC17" s="788"/>
      <c r="AD17" s="788"/>
      <c r="AE17" s="789"/>
      <c r="AF17" s="790"/>
      <c r="AG17" s="791"/>
      <c r="AH17" s="791"/>
      <c r="AI17" s="791"/>
      <c r="AJ17" s="792"/>
      <c r="AK17" s="771"/>
      <c r="AL17" s="772"/>
      <c r="AM17" s="772"/>
      <c r="AN17" s="772"/>
      <c r="AO17" s="772"/>
      <c r="AP17" s="772"/>
      <c r="AQ17" s="772"/>
      <c r="AR17" s="772"/>
      <c r="AS17" s="772"/>
      <c r="AT17" s="772"/>
      <c r="AU17" s="773"/>
      <c r="AV17" s="773"/>
      <c r="AW17" s="773"/>
      <c r="AX17" s="773"/>
      <c r="AY17" s="774"/>
      <c r="AZ17" s="232"/>
      <c r="BA17" s="232"/>
      <c r="BB17" s="232"/>
      <c r="BC17" s="232"/>
      <c r="BD17" s="232"/>
      <c r="BE17" s="233"/>
      <c r="BF17" s="233"/>
      <c r="BG17" s="233"/>
      <c r="BH17" s="233"/>
      <c r="BI17" s="233"/>
      <c r="BJ17" s="233"/>
      <c r="BK17" s="233"/>
      <c r="BL17" s="233"/>
      <c r="BM17" s="233"/>
      <c r="BN17" s="233"/>
      <c r="BO17" s="233"/>
      <c r="BP17" s="233"/>
      <c r="BQ17" s="238">
        <v>11</v>
      </c>
      <c r="BR17" s="239"/>
      <c r="BS17" s="781"/>
      <c r="BT17" s="782"/>
      <c r="BU17" s="782"/>
      <c r="BV17" s="782"/>
      <c r="BW17" s="782"/>
      <c r="BX17" s="782"/>
      <c r="BY17" s="782"/>
      <c r="BZ17" s="782"/>
      <c r="CA17" s="782"/>
      <c r="CB17" s="782"/>
      <c r="CC17" s="782"/>
      <c r="CD17" s="782"/>
      <c r="CE17" s="782"/>
      <c r="CF17" s="782"/>
      <c r="CG17" s="793"/>
      <c r="CH17" s="778"/>
      <c r="CI17" s="779"/>
      <c r="CJ17" s="779"/>
      <c r="CK17" s="779"/>
      <c r="CL17" s="780"/>
      <c r="CM17" s="778"/>
      <c r="CN17" s="779"/>
      <c r="CO17" s="779"/>
      <c r="CP17" s="779"/>
      <c r="CQ17" s="780"/>
      <c r="CR17" s="778"/>
      <c r="CS17" s="779"/>
      <c r="CT17" s="779"/>
      <c r="CU17" s="779"/>
      <c r="CV17" s="780"/>
      <c r="CW17" s="778"/>
      <c r="CX17" s="779"/>
      <c r="CY17" s="779"/>
      <c r="CZ17" s="779"/>
      <c r="DA17" s="780"/>
      <c r="DB17" s="778"/>
      <c r="DC17" s="779"/>
      <c r="DD17" s="779"/>
      <c r="DE17" s="779"/>
      <c r="DF17" s="780"/>
      <c r="DG17" s="778"/>
      <c r="DH17" s="779"/>
      <c r="DI17" s="779"/>
      <c r="DJ17" s="779"/>
      <c r="DK17" s="780"/>
      <c r="DL17" s="778"/>
      <c r="DM17" s="779"/>
      <c r="DN17" s="779"/>
      <c r="DO17" s="779"/>
      <c r="DP17" s="780"/>
      <c r="DQ17" s="778"/>
      <c r="DR17" s="779"/>
      <c r="DS17" s="779"/>
      <c r="DT17" s="779"/>
      <c r="DU17" s="780"/>
      <c r="DV17" s="781"/>
      <c r="DW17" s="782"/>
      <c r="DX17" s="782"/>
      <c r="DY17" s="782"/>
      <c r="DZ17" s="783"/>
      <c r="EA17" s="234"/>
    </row>
    <row r="18" spans="1:131" s="235" customFormat="1" ht="26.25" customHeight="1" x14ac:dyDescent="0.2">
      <c r="A18" s="238">
        <v>12</v>
      </c>
      <c r="B18" s="784"/>
      <c r="C18" s="785"/>
      <c r="D18" s="785"/>
      <c r="E18" s="785"/>
      <c r="F18" s="785"/>
      <c r="G18" s="785"/>
      <c r="H18" s="785"/>
      <c r="I18" s="785"/>
      <c r="J18" s="785"/>
      <c r="K18" s="785"/>
      <c r="L18" s="785"/>
      <c r="M18" s="785"/>
      <c r="N18" s="785"/>
      <c r="O18" s="785"/>
      <c r="P18" s="786"/>
      <c r="Q18" s="787"/>
      <c r="R18" s="788"/>
      <c r="S18" s="788"/>
      <c r="T18" s="788"/>
      <c r="U18" s="788"/>
      <c r="V18" s="788"/>
      <c r="W18" s="788"/>
      <c r="X18" s="788"/>
      <c r="Y18" s="788"/>
      <c r="Z18" s="788"/>
      <c r="AA18" s="788"/>
      <c r="AB18" s="788"/>
      <c r="AC18" s="788"/>
      <c r="AD18" s="788"/>
      <c r="AE18" s="789"/>
      <c r="AF18" s="790"/>
      <c r="AG18" s="791"/>
      <c r="AH18" s="791"/>
      <c r="AI18" s="791"/>
      <c r="AJ18" s="792"/>
      <c r="AK18" s="771"/>
      <c r="AL18" s="772"/>
      <c r="AM18" s="772"/>
      <c r="AN18" s="772"/>
      <c r="AO18" s="772"/>
      <c r="AP18" s="772"/>
      <c r="AQ18" s="772"/>
      <c r="AR18" s="772"/>
      <c r="AS18" s="772"/>
      <c r="AT18" s="772"/>
      <c r="AU18" s="773"/>
      <c r="AV18" s="773"/>
      <c r="AW18" s="773"/>
      <c r="AX18" s="773"/>
      <c r="AY18" s="774"/>
      <c r="AZ18" s="232"/>
      <c r="BA18" s="232"/>
      <c r="BB18" s="232"/>
      <c r="BC18" s="232"/>
      <c r="BD18" s="232"/>
      <c r="BE18" s="233"/>
      <c r="BF18" s="233"/>
      <c r="BG18" s="233"/>
      <c r="BH18" s="233"/>
      <c r="BI18" s="233"/>
      <c r="BJ18" s="233"/>
      <c r="BK18" s="233"/>
      <c r="BL18" s="233"/>
      <c r="BM18" s="233"/>
      <c r="BN18" s="233"/>
      <c r="BO18" s="233"/>
      <c r="BP18" s="233"/>
      <c r="BQ18" s="238">
        <v>12</v>
      </c>
      <c r="BR18" s="239"/>
      <c r="BS18" s="781"/>
      <c r="BT18" s="782"/>
      <c r="BU18" s="782"/>
      <c r="BV18" s="782"/>
      <c r="BW18" s="782"/>
      <c r="BX18" s="782"/>
      <c r="BY18" s="782"/>
      <c r="BZ18" s="782"/>
      <c r="CA18" s="782"/>
      <c r="CB18" s="782"/>
      <c r="CC18" s="782"/>
      <c r="CD18" s="782"/>
      <c r="CE18" s="782"/>
      <c r="CF18" s="782"/>
      <c r="CG18" s="793"/>
      <c r="CH18" s="778"/>
      <c r="CI18" s="779"/>
      <c r="CJ18" s="779"/>
      <c r="CK18" s="779"/>
      <c r="CL18" s="780"/>
      <c r="CM18" s="778"/>
      <c r="CN18" s="779"/>
      <c r="CO18" s="779"/>
      <c r="CP18" s="779"/>
      <c r="CQ18" s="780"/>
      <c r="CR18" s="778"/>
      <c r="CS18" s="779"/>
      <c r="CT18" s="779"/>
      <c r="CU18" s="779"/>
      <c r="CV18" s="780"/>
      <c r="CW18" s="778"/>
      <c r="CX18" s="779"/>
      <c r="CY18" s="779"/>
      <c r="CZ18" s="779"/>
      <c r="DA18" s="780"/>
      <c r="DB18" s="778"/>
      <c r="DC18" s="779"/>
      <c r="DD18" s="779"/>
      <c r="DE18" s="779"/>
      <c r="DF18" s="780"/>
      <c r="DG18" s="778"/>
      <c r="DH18" s="779"/>
      <c r="DI18" s="779"/>
      <c r="DJ18" s="779"/>
      <c r="DK18" s="780"/>
      <c r="DL18" s="778"/>
      <c r="DM18" s="779"/>
      <c r="DN18" s="779"/>
      <c r="DO18" s="779"/>
      <c r="DP18" s="780"/>
      <c r="DQ18" s="778"/>
      <c r="DR18" s="779"/>
      <c r="DS18" s="779"/>
      <c r="DT18" s="779"/>
      <c r="DU18" s="780"/>
      <c r="DV18" s="781"/>
      <c r="DW18" s="782"/>
      <c r="DX18" s="782"/>
      <c r="DY18" s="782"/>
      <c r="DZ18" s="783"/>
      <c r="EA18" s="234"/>
    </row>
    <row r="19" spans="1:131" s="235" customFormat="1" ht="26.25" customHeight="1" x14ac:dyDescent="0.2">
      <c r="A19" s="238">
        <v>13</v>
      </c>
      <c r="B19" s="784"/>
      <c r="C19" s="785"/>
      <c r="D19" s="785"/>
      <c r="E19" s="785"/>
      <c r="F19" s="785"/>
      <c r="G19" s="785"/>
      <c r="H19" s="785"/>
      <c r="I19" s="785"/>
      <c r="J19" s="785"/>
      <c r="K19" s="785"/>
      <c r="L19" s="785"/>
      <c r="M19" s="785"/>
      <c r="N19" s="785"/>
      <c r="O19" s="785"/>
      <c r="P19" s="786"/>
      <c r="Q19" s="787"/>
      <c r="R19" s="788"/>
      <c r="S19" s="788"/>
      <c r="T19" s="788"/>
      <c r="U19" s="788"/>
      <c r="V19" s="788"/>
      <c r="W19" s="788"/>
      <c r="X19" s="788"/>
      <c r="Y19" s="788"/>
      <c r="Z19" s="788"/>
      <c r="AA19" s="788"/>
      <c r="AB19" s="788"/>
      <c r="AC19" s="788"/>
      <c r="AD19" s="788"/>
      <c r="AE19" s="789"/>
      <c r="AF19" s="790"/>
      <c r="AG19" s="791"/>
      <c r="AH19" s="791"/>
      <c r="AI19" s="791"/>
      <c r="AJ19" s="792"/>
      <c r="AK19" s="771"/>
      <c r="AL19" s="772"/>
      <c r="AM19" s="772"/>
      <c r="AN19" s="772"/>
      <c r="AO19" s="772"/>
      <c r="AP19" s="772"/>
      <c r="AQ19" s="772"/>
      <c r="AR19" s="772"/>
      <c r="AS19" s="772"/>
      <c r="AT19" s="772"/>
      <c r="AU19" s="773"/>
      <c r="AV19" s="773"/>
      <c r="AW19" s="773"/>
      <c r="AX19" s="773"/>
      <c r="AY19" s="774"/>
      <c r="AZ19" s="232"/>
      <c r="BA19" s="232"/>
      <c r="BB19" s="232"/>
      <c r="BC19" s="232"/>
      <c r="BD19" s="232"/>
      <c r="BE19" s="233"/>
      <c r="BF19" s="233"/>
      <c r="BG19" s="233"/>
      <c r="BH19" s="233"/>
      <c r="BI19" s="233"/>
      <c r="BJ19" s="233"/>
      <c r="BK19" s="233"/>
      <c r="BL19" s="233"/>
      <c r="BM19" s="233"/>
      <c r="BN19" s="233"/>
      <c r="BO19" s="233"/>
      <c r="BP19" s="233"/>
      <c r="BQ19" s="238">
        <v>13</v>
      </c>
      <c r="BR19" s="239"/>
      <c r="BS19" s="781"/>
      <c r="BT19" s="782"/>
      <c r="BU19" s="782"/>
      <c r="BV19" s="782"/>
      <c r="BW19" s="782"/>
      <c r="BX19" s="782"/>
      <c r="BY19" s="782"/>
      <c r="BZ19" s="782"/>
      <c r="CA19" s="782"/>
      <c r="CB19" s="782"/>
      <c r="CC19" s="782"/>
      <c r="CD19" s="782"/>
      <c r="CE19" s="782"/>
      <c r="CF19" s="782"/>
      <c r="CG19" s="793"/>
      <c r="CH19" s="778"/>
      <c r="CI19" s="779"/>
      <c r="CJ19" s="779"/>
      <c r="CK19" s="779"/>
      <c r="CL19" s="780"/>
      <c r="CM19" s="778"/>
      <c r="CN19" s="779"/>
      <c r="CO19" s="779"/>
      <c r="CP19" s="779"/>
      <c r="CQ19" s="780"/>
      <c r="CR19" s="778"/>
      <c r="CS19" s="779"/>
      <c r="CT19" s="779"/>
      <c r="CU19" s="779"/>
      <c r="CV19" s="780"/>
      <c r="CW19" s="778"/>
      <c r="CX19" s="779"/>
      <c r="CY19" s="779"/>
      <c r="CZ19" s="779"/>
      <c r="DA19" s="780"/>
      <c r="DB19" s="778"/>
      <c r="DC19" s="779"/>
      <c r="DD19" s="779"/>
      <c r="DE19" s="779"/>
      <c r="DF19" s="780"/>
      <c r="DG19" s="778"/>
      <c r="DH19" s="779"/>
      <c r="DI19" s="779"/>
      <c r="DJ19" s="779"/>
      <c r="DK19" s="780"/>
      <c r="DL19" s="778"/>
      <c r="DM19" s="779"/>
      <c r="DN19" s="779"/>
      <c r="DO19" s="779"/>
      <c r="DP19" s="780"/>
      <c r="DQ19" s="778"/>
      <c r="DR19" s="779"/>
      <c r="DS19" s="779"/>
      <c r="DT19" s="779"/>
      <c r="DU19" s="780"/>
      <c r="DV19" s="781"/>
      <c r="DW19" s="782"/>
      <c r="DX19" s="782"/>
      <c r="DY19" s="782"/>
      <c r="DZ19" s="783"/>
      <c r="EA19" s="234"/>
    </row>
    <row r="20" spans="1:131" s="235" customFormat="1" ht="26.25" customHeight="1" x14ac:dyDescent="0.2">
      <c r="A20" s="238">
        <v>14</v>
      </c>
      <c r="B20" s="784"/>
      <c r="C20" s="785"/>
      <c r="D20" s="785"/>
      <c r="E20" s="785"/>
      <c r="F20" s="785"/>
      <c r="G20" s="785"/>
      <c r="H20" s="785"/>
      <c r="I20" s="785"/>
      <c r="J20" s="785"/>
      <c r="K20" s="785"/>
      <c r="L20" s="785"/>
      <c r="M20" s="785"/>
      <c r="N20" s="785"/>
      <c r="O20" s="785"/>
      <c r="P20" s="786"/>
      <c r="Q20" s="787"/>
      <c r="R20" s="788"/>
      <c r="S20" s="788"/>
      <c r="T20" s="788"/>
      <c r="U20" s="788"/>
      <c r="V20" s="788"/>
      <c r="W20" s="788"/>
      <c r="X20" s="788"/>
      <c r="Y20" s="788"/>
      <c r="Z20" s="788"/>
      <c r="AA20" s="788"/>
      <c r="AB20" s="788"/>
      <c r="AC20" s="788"/>
      <c r="AD20" s="788"/>
      <c r="AE20" s="789"/>
      <c r="AF20" s="790"/>
      <c r="AG20" s="791"/>
      <c r="AH20" s="791"/>
      <c r="AI20" s="791"/>
      <c r="AJ20" s="792"/>
      <c r="AK20" s="771"/>
      <c r="AL20" s="772"/>
      <c r="AM20" s="772"/>
      <c r="AN20" s="772"/>
      <c r="AO20" s="772"/>
      <c r="AP20" s="772"/>
      <c r="AQ20" s="772"/>
      <c r="AR20" s="772"/>
      <c r="AS20" s="772"/>
      <c r="AT20" s="772"/>
      <c r="AU20" s="773"/>
      <c r="AV20" s="773"/>
      <c r="AW20" s="773"/>
      <c r="AX20" s="773"/>
      <c r="AY20" s="774"/>
      <c r="AZ20" s="232"/>
      <c r="BA20" s="232"/>
      <c r="BB20" s="232"/>
      <c r="BC20" s="232"/>
      <c r="BD20" s="232"/>
      <c r="BE20" s="233"/>
      <c r="BF20" s="233"/>
      <c r="BG20" s="233"/>
      <c r="BH20" s="233"/>
      <c r="BI20" s="233"/>
      <c r="BJ20" s="233"/>
      <c r="BK20" s="233"/>
      <c r="BL20" s="233"/>
      <c r="BM20" s="233"/>
      <c r="BN20" s="233"/>
      <c r="BO20" s="233"/>
      <c r="BP20" s="233"/>
      <c r="BQ20" s="238">
        <v>14</v>
      </c>
      <c r="BR20" s="239"/>
      <c r="BS20" s="781"/>
      <c r="BT20" s="782"/>
      <c r="BU20" s="782"/>
      <c r="BV20" s="782"/>
      <c r="BW20" s="782"/>
      <c r="BX20" s="782"/>
      <c r="BY20" s="782"/>
      <c r="BZ20" s="782"/>
      <c r="CA20" s="782"/>
      <c r="CB20" s="782"/>
      <c r="CC20" s="782"/>
      <c r="CD20" s="782"/>
      <c r="CE20" s="782"/>
      <c r="CF20" s="782"/>
      <c r="CG20" s="793"/>
      <c r="CH20" s="778"/>
      <c r="CI20" s="779"/>
      <c r="CJ20" s="779"/>
      <c r="CK20" s="779"/>
      <c r="CL20" s="780"/>
      <c r="CM20" s="778"/>
      <c r="CN20" s="779"/>
      <c r="CO20" s="779"/>
      <c r="CP20" s="779"/>
      <c r="CQ20" s="780"/>
      <c r="CR20" s="778"/>
      <c r="CS20" s="779"/>
      <c r="CT20" s="779"/>
      <c r="CU20" s="779"/>
      <c r="CV20" s="780"/>
      <c r="CW20" s="778"/>
      <c r="CX20" s="779"/>
      <c r="CY20" s="779"/>
      <c r="CZ20" s="779"/>
      <c r="DA20" s="780"/>
      <c r="DB20" s="778"/>
      <c r="DC20" s="779"/>
      <c r="DD20" s="779"/>
      <c r="DE20" s="779"/>
      <c r="DF20" s="780"/>
      <c r="DG20" s="778"/>
      <c r="DH20" s="779"/>
      <c r="DI20" s="779"/>
      <c r="DJ20" s="779"/>
      <c r="DK20" s="780"/>
      <c r="DL20" s="778"/>
      <c r="DM20" s="779"/>
      <c r="DN20" s="779"/>
      <c r="DO20" s="779"/>
      <c r="DP20" s="780"/>
      <c r="DQ20" s="778"/>
      <c r="DR20" s="779"/>
      <c r="DS20" s="779"/>
      <c r="DT20" s="779"/>
      <c r="DU20" s="780"/>
      <c r="DV20" s="781"/>
      <c r="DW20" s="782"/>
      <c r="DX20" s="782"/>
      <c r="DY20" s="782"/>
      <c r="DZ20" s="783"/>
      <c r="EA20" s="234"/>
    </row>
    <row r="21" spans="1:131" s="235" customFormat="1" ht="26.25" customHeight="1" thickBot="1" x14ac:dyDescent="0.25">
      <c r="A21" s="238">
        <v>15</v>
      </c>
      <c r="B21" s="784"/>
      <c r="C21" s="785"/>
      <c r="D21" s="785"/>
      <c r="E21" s="785"/>
      <c r="F21" s="785"/>
      <c r="G21" s="785"/>
      <c r="H21" s="785"/>
      <c r="I21" s="785"/>
      <c r="J21" s="785"/>
      <c r="K21" s="785"/>
      <c r="L21" s="785"/>
      <c r="M21" s="785"/>
      <c r="N21" s="785"/>
      <c r="O21" s="785"/>
      <c r="P21" s="786"/>
      <c r="Q21" s="787"/>
      <c r="R21" s="788"/>
      <c r="S21" s="788"/>
      <c r="T21" s="788"/>
      <c r="U21" s="788"/>
      <c r="V21" s="788"/>
      <c r="W21" s="788"/>
      <c r="X21" s="788"/>
      <c r="Y21" s="788"/>
      <c r="Z21" s="788"/>
      <c r="AA21" s="788"/>
      <c r="AB21" s="788"/>
      <c r="AC21" s="788"/>
      <c r="AD21" s="788"/>
      <c r="AE21" s="789"/>
      <c r="AF21" s="790"/>
      <c r="AG21" s="791"/>
      <c r="AH21" s="791"/>
      <c r="AI21" s="791"/>
      <c r="AJ21" s="792"/>
      <c r="AK21" s="771"/>
      <c r="AL21" s="772"/>
      <c r="AM21" s="772"/>
      <c r="AN21" s="772"/>
      <c r="AO21" s="772"/>
      <c r="AP21" s="772"/>
      <c r="AQ21" s="772"/>
      <c r="AR21" s="772"/>
      <c r="AS21" s="772"/>
      <c r="AT21" s="772"/>
      <c r="AU21" s="773"/>
      <c r="AV21" s="773"/>
      <c r="AW21" s="773"/>
      <c r="AX21" s="773"/>
      <c r="AY21" s="774"/>
      <c r="AZ21" s="232"/>
      <c r="BA21" s="232"/>
      <c r="BB21" s="232"/>
      <c r="BC21" s="232"/>
      <c r="BD21" s="232"/>
      <c r="BE21" s="233"/>
      <c r="BF21" s="233"/>
      <c r="BG21" s="233"/>
      <c r="BH21" s="233"/>
      <c r="BI21" s="233"/>
      <c r="BJ21" s="233"/>
      <c r="BK21" s="233"/>
      <c r="BL21" s="233"/>
      <c r="BM21" s="233"/>
      <c r="BN21" s="233"/>
      <c r="BO21" s="233"/>
      <c r="BP21" s="233"/>
      <c r="BQ21" s="238">
        <v>15</v>
      </c>
      <c r="BR21" s="239"/>
      <c r="BS21" s="781"/>
      <c r="BT21" s="782"/>
      <c r="BU21" s="782"/>
      <c r="BV21" s="782"/>
      <c r="BW21" s="782"/>
      <c r="BX21" s="782"/>
      <c r="BY21" s="782"/>
      <c r="BZ21" s="782"/>
      <c r="CA21" s="782"/>
      <c r="CB21" s="782"/>
      <c r="CC21" s="782"/>
      <c r="CD21" s="782"/>
      <c r="CE21" s="782"/>
      <c r="CF21" s="782"/>
      <c r="CG21" s="793"/>
      <c r="CH21" s="778"/>
      <c r="CI21" s="779"/>
      <c r="CJ21" s="779"/>
      <c r="CK21" s="779"/>
      <c r="CL21" s="780"/>
      <c r="CM21" s="778"/>
      <c r="CN21" s="779"/>
      <c r="CO21" s="779"/>
      <c r="CP21" s="779"/>
      <c r="CQ21" s="780"/>
      <c r="CR21" s="778"/>
      <c r="CS21" s="779"/>
      <c r="CT21" s="779"/>
      <c r="CU21" s="779"/>
      <c r="CV21" s="780"/>
      <c r="CW21" s="778"/>
      <c r="CX21" s="779"/>
      <c r="CY21" s="779"/>
      <c r="CZ21" s="779"/>
      <c r="DA21" s="780"/>
      <c r="DB21" s="778"/>
      <c r="DC21" s="779"/>
      <c r="DD21" s="779"/>
      <c r="DE21" s="779"/>
      <c r="DF21" s="780"/>
      <c r="DG21" s="778"/>
      <c r="DH21" s="779"/>
      <c r="DI21" s="779"/>
      <c r="DJ21" s="779"/>
      <c r="DK21" s="780"/>
      <c r="DL21" s="778"/>
      <c r="DM21" s="779"/>
      <c r="DN21" s="779"/>
      <c r="DO21" s="779"/>
      <c r="DP21" s="780"/>
      <c r="DQ21" s="778"/>
      <c r="DR21" s="779"/>
      <c r="DS21" s="779"/>
      <c r="DT21" s="779"/>
      <c r="DU21" s="780"/>
      <c r="DV21" s="781"/>
      <c r="DW21" s="782"/>
      <c r="DX21" s="782"/>
      <c r="DY21" s="782"/>
      <c r="DZ21" s="783"/>
      <c r="EA21" s="234"/>
    </row>
    <row r="22" spans="1:131" s="235" customFormat="1" ht="26.25" customHeight="1" x14ac:dyDescent="0.2">
      <c r="A22" s="238">
        <v>16</v>
      </c>
      <c r="B22" s="784"/>
      <c r="C22" s="785"/>
      <c r="D22" s="785"/>
      <c r="E22" s="785"/>
      <c r="F22" s="785"/>
      <c r="G22" s="785"/>
      <c r="H22" s="785"/>
      <c r="I22" s="785"/>
      <c r="J22" s="785"/>
      <c r="K22" s="785"/>
      <c r="L22" s="785"/>
      <c r="M22" s="785"/>
      <c r="N22" s="785"/>
      <c r="O22" s="785"/>
      <c r="P22" s="786"/>
      <c r="Q22" s="804"/>
      <c r="R22" s="805"/>
      <c r="S22" s="805"/>
      <c r="T22" s="805"/>
      <c r="U22" s="805"/>
      <c r="V22" s="805"/>
      <c r="W22" s="805"/>
      <c r="X22" s="805"/>
      <c r="Y22" s="805"/>
      <c r="Z22" s="805"/>
      <c r="AA22" s="805"/>
      <c r="AB22" s="805"/>
      <c r="AC22" s="805"/>
      <c r="AD22" s="805"/>
      <c r="AE22" s="806"/>
      <c r="AF22" s="790"/>
      <c r="AG22" s="791"/>
      <c r="AH22" s="791"/>
      <c r="AI22" s="791"/>
      <c r="AJ22" s="792"/>
      <c r="AK22" s="807"/>
      <c r="AL22" s="808"/>
      <c r="AM22" s="808"/>
      <c r="AN22" s="808"/>
      <c r="AO22" s="808"/>
      <c r="AP22" s="808"/>
      <c r="AQ22" s="808"/>
      <c r="AR22" s="808"/>
      <c r="AS22" s="808"/>
      <c r="AT22" s="808"/>
      <c r="AU22" s="809"/>
      <c r="AV22" s="809"/>
      <c r="AW22" s="809"/>
      <c r="AX22" s="809"/>
      <c r="AY22" s="810"/>
      <c r="AZ22" s="811" t="s">
        <v>394</v>
      </c>
      <c r="BA22" s="811"/>
      <c r="BB22" s="811"/>
      <c r="BC22" s="811"/>
      <c r="BD22" s="812"/>
      <c r="BE22" s="233"/>
      <c r="BF22" s="233"/>
      <c r="BG22" s="233"/>
      <c r="BH22" s="233"/>
      <c r="BI22" s="233"/>
      <c r="BJ22" s="233"/>
      <c r="BK22" s="233"/>
      <c r="BL22" s="233"/>
      <c r="BM22" s="233"/>
      <c r="BN22" s="233"/>
      <c r="BO22" s="233"/>
      <c r="BP22" s="233"/>
      <c r="BQ22" s="238">
        <v>16</v>
      </c>
      <c r="BR22" s="239"/>
      <c r="BS22" s="781"/>
      <c r="BT22" s="782"/>
      <c r="BU22" s="782"/>
      <c r="BV22" s="782"/>
      <c r="BW22" s="782"/>
      <c r="BX22" s="782"/>
      <c r="BY22" s="782"/>
      <c r="BZ22" s="782"/>
      <c r="CA22" s="782"/>
      <c r="CB22" s="782"/>
      <c r="CC22" s="782"/>
      <c r="CD22" s="782"/>
      <c r="CE22" s="782"/>
      <c r="CF22" s="782"/>
      <c r="CG22" s="793"/>
      <c r="CH22" s="778"/>
      <c r="CI22" s="779"/>
      <c r="CJ22" s="779"/>
      <c r="CK22" s="779"/>
      <c r="CL22" s="780"/>
      <c r="CM22" s="778"/>
      <c r="CN22" s="779"/>
      <c r="CO22" s="779"/>
      <c r="CP22" s="779"/>
      <c r="CQ22" s="780"/>
      <c r="CR22" s="778"/>
      <c r="CS22" s="779"/>
      <c r="CT22" s="779"/>
      <c r="CU22" s="779"/>
      <c r="CV22" s="780"/>
      <c r="CW22" s="778"/>
      <c r="CX22" s="779"/>
      <c r="CY22" s="779"/>
      <c r="CZ22" s="779"/>
      <c r="DA22" s="780"/>
      <c r="DB22" s="778"/>
      <c r="DC22" s="779"/>
      <c r="DD22" s="779"/>
      <c r="DE22" s="779"/>
      <c r="DF22" s="780"/>
      <c r="DG22" s="778"/>
      <c r="DH22" s="779"/>
      <c r="DI22" s="779"/>
      <c r="DJ22" s="779"/>
      <c r="DK22" s="780"/>
      <c r="DL22" s="778"/>
      <c r="DM22" s="779"/>
      <c r="DN22" s="779"/>
      <c r="DO22" s="779"/>
      <c r="DP22" s="780"/>
      <c r="DQ22" s="778"/>
      <c r="DR22" s="779"/>
      <c r="DS22" s="779"/>
      <c r="DT22" s="779"/>
      <c r="DU22" s="780"/>
      <c r="DV22" s="781"/>
      <c r="DW22" s="782"/>
      <c r="DX22" s="782"/>
      <c r="DY22" s="782"/>
      <c r="DZ22" s="783"/>
      <c r="EA22" s="234"/>
    </row>
    <row r="23" spans="1:131" s="235" customFormat="1" ht="26.25" customHeight="1" thickBot="1" x14ac:dyDescent="0.25">
      <c r="A23" s="240" t="s">
        <v>395</v>
      </c>
      <c r="B23" s="794" t="s">
        <v>396</v>
      </c>
      <c r="C23" s="795"/>
      <c r="D23" s="795"/>
      <c r="E23" s="795"/>
      <c r="F23" s="795"/>
      <c r="G23" s="795"/>
      <c r="H23" s="795"/>
      <c r="I23" s="795"/>
      <c r="J23" s="795"/>
      <c r="K23" s="795"/>
      <c r="L23" s="795"/>
      <c r="M23" s="795"/>
      <c r="N23" s="795"/>
      <c r="O23" s="795"/>
      <c r="P23" s="796"/>
      <c r="Q23" s="797">
        <v>40524</v>
      </c>
      <c r="R23" s="798"/>
      <c r="S23" s="798"/>
      <c r="T23" s="798"/>
      <c r="U23" s="798"/>
      <c r="V23" s="798">
        <v>38366</v>
      </c>
      <c r="W23" s="798"/>
      <c r="X23" s="798"/>
      <c r="Y23" s="798"/>
      <c r="Z23" s="798"/>
      <c r="AA23" s="798">
        <v>2158</v>
      </c>
      <c r="AB23" s="798"/>
      <c r="AC23" s="798"/>
      <c r="AD23" s="798"/>
      <c r="AE23" s="799"/>
      <c r="AF23" s="800">
        <v>1820</v>
      </c>
      <c r="AG23" s="798"/>
      <c r="AH23" s="798"/>
      <c r="AI23" s="798"/>
      <c r="AJ23" s="801"/>
      <c r="AK23" s="802"/>
      <c r="AL23" s="803"/>
      <c r="AM23" s="803"/>
      <c r="AN23" s="803"/>
      <c r="AO23" s="803"/>
      <c r="AP23" s="798">
        <v>36176</v>
      </c>
      <c r="AQ23" s="798"/>
      <c r="AR23" s="798"/>
      <c r="AS23" s="798"/>
      <c r="AT23" s="798"/>
      <c r="AU23" s="814"/>
      <c r="AV23" s="814"/>
      <c r="AW23" s="814"/>
      <c r="AX23" s="814"/>
      <c r="AY23" s="815"/>
      <c r="AZ23" s="816" t="s">
        <v>397</v>
      </c>
      <c r="BA23" s="817"/>
      <c r="BB23" s="817"/>
      <c r="BC23" s="817"/>
      <c r="BD23" s="818"/>
      <c r="BE23" s="233"/>
      <c r="BF23" s="233"/>
      <c r="BG23" s="233"/>
      <c r="BH23" s="233"/>
      <c r="BI23" s="233"/>
      <c r="BJ23" s="233"/>
      <c r="BK23" s="233"/>
      <c r="BL23" s="233"/>
      <c r="BM23" s="233"/>
      <c r="BN23" s="233"/>
      <c r="BO23" s="233"/>
      <c r="BP23" s="233"/>
      <c r="BQ23" s="238">
        <v>17</v>
      </c>
      <c r="BR23" s="239"/>
      <c r="BS23" s="781"/>
      <c r="BT23" s="782"/>
      <c r="BU23" s="782"/>
      <c r="BV23" s="782"/>
      <c r="BW23" s="782"/>
      <c r="BX23" s="782"/>
      <c r="BY23" s="782"/>
      <c r="BZ23" s="782"/>
      <c r="CA23" s="782"/>
      <c r="CB23" s="782"/>
      <c r="CC23" s="782"/>
      <c r="CD23" s="782"/>
      <c r="CE23" s="782"/>
      <c r="CF23" s="782"/>
      <c r="CG23" s="793"/>
      <c r="CH23" s="778"/>
      <c r="CI23" s="779"/>
      <c r="CJ23" s="779"/>
      <c r="CK23" s="779"/>
      <c r="CL23" s="780"/>
      <c r="CM23" s="778"/>
      <c r="CN23" s="779"/>
      <c r="CO23" s="779"/>
      <c r="CP23" s="779"/>
      <c r="CQ23" s="780"/>
      <c r="CR23" s="778"/>
      <c r="CS23" s="779"/>
      <c r="CT23" s="779"/>
      <c r="CU23" s="779"/>
      <c r="CV23" s="780"/>
      <c r="CW23" s="778"/>
      <c r="CX23" s="779"/>
      <c r="CY23" s="779"/>
      <c r="CZ23" s="779"/>
      <c r="DA23" s="780"/>
      <c r="DB23" s="778"/>
      <c r="DC23" s="779"/>
      <c r="DD23" s="779"/>
      <c r="DE23" s="779"/>
      <c r="DF23" s="780"/>
      <c r="DG23" s="778"/>
      <c r="DH23" s="779"/>
      <c r="DI23" s="779"/>
      <c r="DJ23" s="779"/>
      <c r="DK23" s="780"/>
      <c r="DL23" s="778"/>
      <c r="DM23" s="779"/>
      <c r="DN23" s="779"/>
      <c r="DO23" s="779"/>
      <c r="DP23" s="780"/>
      <c r="DQ23" s="778"/>
      <c r="DR23" s="779"/>
      <c r="DS23" s="779"/>
      <c r="DT23" s="779"/>
      <c r="DU23" s="780"/>
      <c r="DV23" s="781"/>
      <c r="DW23" s="782"/>
      <c r="DX23" s="782"/>
      <c r="DY23" s="782"/>
      <c r="DZ23" s="783"/>
      <c r="EA23" s="234"/>
    </row>
    <row r="24" spans="1:131" s="235" customFormat="1" ht="26.25" customHeight="1" x14ac:dyDescent="0.2">
      <c r="A24" s="813" t="s">
        <v>398</v>
      </c>
      <c r="B24" s="813"/>
      <c r="C24" s="813"/>
      <c r="D24" s="813"/>
      <c r="E24" s="813"/>
      <c r="F24" s="813"/>
      <c r="G24" s="813"/>
      <c r="H24" s="813"/>
      <c r="I24" s="813"/>
      <c r="J24" s="813"/>
      <c r="K24" s="813"/>
      <c r="L24" s="813"/>
      <c r="M24" s="813"/>
      <c r="N24" s="813"/>
      <c r="O24" s="813"/>
      <c r="P24" s="813"/>
      <c r="Q24" s="813"/>
      <c r="R24" s="813"/>
      <c r="S24" s="813"/>
      <c r="T24" s="813"/>
      <c r="U24" s="813"/>
      <c r="V24" s="813"/>
      <c r="W24" s="813"/>
      <c r="X24" s="813"/>
      <c r="Y24" s="813"/>
      <c r="Z24" s="813"/>
      <c r="AA24" s="813"/>
      <c r="AB24" s="813"/>
      <c r="AC24" s="813"/>
      <c r="AD24" s="813"/>
      <c r="AE24" s="813"/>
      <c r="AF24" s="813"/>
      <c r="AG24" s="813"/>
      <c r="AH24" s="813"/>
      <c r="AI24" s="813"/>
      <c r="AJ24" s="813"/>
      <c r="AK24" s="813"/>
      <c r="AL24" s="813"/>
      <c r="AM24" s="813"/>
      <c r="AN24" s="813"/>
      <c r="AO24" s="813"/>
      <c r="AP24" s="813"/>
      <c r="AQ24" s="813"/>
      <c r="AR24" s="813"/>
      <c r="AS24" s="813"/>
      <c r="AT24" s="813"/>
      <c r="AU24" s="813"/>
      <c r="AV24" s="813"/>
      <c r="AW24" s="813"/>
      <c r="AX24" s="813"/>
      <c r="AY24" s="813"/>
      <c r="AZ24" s="232"/>
      <c r="BA24" s="232"/>
      <c r="BB24" s="232"/>
      <c r="BC24" s="232"/>
      <c r="BD24" s="232"/>
      <c r="BE24" s="233"/>
      <c r="BF24" s="233"/>
      <c r="BG24" s="233"/>
      <c r="BH24" s="233"/>
      <c r="BI24" s="233"/>
      <c r="BJ24" s="233"/>
      <c r="BK24" s="233"/>
      <c r="BL24" s="233"/>
      <c r="BM24" s="233"/>
      <c r="BN24" s="233"/>
      <c r="BO24" s="233"/>
      <c r="BP24" s="233"/>
      <c r="BQ24" s="238">
        <v>18</v>
      </c>
      <c r="BR24" s="239"/>
      <c r="BS24" s="781"/>
      <c r="BT24" s="782"/>
      <c r="BU24" s="782"/>
      <c r="BV24" s="782"/>
      <c r="BW24" s="782"/>
      <c r="BX24" s="782"/>
      <c r="BY24" s="782"/>
      <c r="BZ24" s="782"/>
      <c r="CA24" s="782"/>
      <c r="CB24" s="782"/>
      <c r="CC24" s="782"/>
      <c r="CD24" s="782"/>
      <c r="CE24" s="782"/>
      <c r="CF24" s="782"/>
      <c r="CG24" s="793"/>
      <c r="CH24" s="778"/>
      <c r="CI24" s="779"/>
      <c r="CJ24" s="779"/>
      <c r="CK24" s="779"/>
      <c r="CL24" s="780"/>
      <c r="CM24" s="778"/>
      <c r="CN24" s="779"/>
      <c r="CO24" s="779"/>
      <c r="CP24" s="779"/>
      <c r="CQ24" s="780"/>
      <c r="CR24" s="778"/>
      <c r="CS24" s="779"/>
      <c r="CT24" s="779"/>
      <c r="CU24" s="779"/>
      <c r="CV24" s="780"/>
      <c r="CW24" s="778"/>
      <c r="CX24" s="779"/>
      <c r="CY24" s="779"/>
      <c r="CZ24" s="779"/>
      <c r="DA24" s="780"/>
      <c r="DB24" s="778"/>
      <c r="DC24" s="779"/>
      <c r="DD24" s="779"/>
      <c r="DE24" s="779"/>
      <c r="DF24" s="780"/>
      <c r="DG24" s="778"/>
      <c r="DH24" s="779"/>
      <c r="DI24" s="779"/>
      <c r="DJ24" s="779"/>
      <c r="DK24" s="780"/>
      <c r="DL24" s="778"/>
      <c r="DM24" s="779"/>
      <c r="DN24" s="779"/>
      <c r="DO24" s="779"/>
      <c r="DP24" s="780"/>
      <c r="DQ24" s="778"/>
      <c r="DR24" s="779"/>
      <c r="DS24" s="779"/>
      <c r="DT24" s="779"/>
      <c r="DU24" s="780"/>
      <c r="DV24" s="781"/>
      <c r="DW24" s="782"/>
      <c r="DX24" s="782"/>
      <c r="DY24" s="782"/>
      <c r="DZ24" s="783"/>
      <c r="EA24" s="234"/>
    </row>
    <row r="25" spans="1:131" ht="26.25" customHeight="1" thickBot="1" x14ac:dyDescent="0.25">
      <c r="A25" s="725" t="s">
        <v>399</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81"/>
      <c r="BT25" s="782"/>
      <c r="BU25" s="782"/>
      <c r="BV25" s="782"/>
      <c r="BW25" s="782"/>
      <c r="BX25" s="782"/>
      <c r="BY25" s="782"/>
      <c r="BZ25" s="782"/>
      <c r="CA25" s="782"/>
      <c r="CB25" s="782"/>
      <c r="CC25" s="782"/>
      <c r="CD25" s="782"/>
      <c r="CE25" s="782"/>
      <c r="CF25" s="782"/>
      <c r="CG25" s="793"/>
      <c r="CH25" s="778"/>
      <c r="CI25" s="779"/>
      <c r="CJ25" s="779"/>
      <c r="CK25" s="779"/>
      <c r="CL25" s="780"/>
      <c r="CM25" s="778"/>
      <c r="CN25" s="779"/>
      <c r="CO25" s="779"/>
      <c r="CP25" s="779"/>
      <c r="CQ25" s="780"/>
      <c r="CR25" s="778"/>
      <c r="CS25" s="779"/>
      <c r="CT25" s="779"/>
      <c r="CU25" s="779"/>
      <c r="CV25" s="780"/>
      <c r="CW25" s="778"/>
      <c r="CX25" s="779"/>
      <c r="CY25" s="779"/>
      <c r="CZ25" s="779"/>
      <c r="DA25" s="780"/>
      <c r="DB25" s="778"/>
      <c r="DC25" s="779"/>
      <c r="DD25" s="779"/>
      <c r="DE25" s="779"/>
      <c r="DF25" s="780"/>
      <c r="DG25" s="778"/>
      <c r="DH25" s="779"/>
      <c r="DI25" s="779"/>
      <c r="DJ25" s="779"/>
      <c r="DK25" s="780"/>
      <c r="DL25" s="778"/>
      <c r="DM25" s="779"/>
      <c r="DN25" s="779"/>
      <c r="DO25" s="779"/>
      <c r="DP25" s="780"/>
      <c r="DQ25" s="778"/>
      <c r="DR25" s="779"/>
      <c r="DS25" s="779"/>
      <c r="DT25" s="779"/>
      <c r="DU25" s="780"/>
      <c r="DV25" s="781"/>
      <c r="DW25" s="782"/>
      <c r="DX25" s="782"/>
      <c r="DY25" s="782"/>
      <c r="DZ25" s="783"/>
      <c r="EA25" s="230"/>
    </row>
    <row r="26" spans="1:131" ht="26.25" customHeight="1" x14ac:dyDescent="0.2">
      <c r="A26" s="727" t="s">
        <v>375</v>
      </c>
      <c r="B26" s="728"/>
      <c r="C26" s="728"/>
      <c r="D26" s="728"/>
      <c r="E26" s="728"/>
      <c r="F26" s="728"/>
      <c r="G26" s="728"/>
      <c r="H26" s="728"/>
      <c r="I26" s="728"/>
      <c r="J26" s="728"/>
      <c r="K26" s="728"/>
      <c r="L26" s="728"/>
      <c r="M26" s="728"/>
      <c r="N26" s="728"/>
      <c r="O26" s="728"/>
      <c r="P26" s="729"/>
      <c r="Q26" s="733" t="s">
        <v>400</v>
      </c>
      <c r="R26" s="734"/>
      <c r="S26" s="734"/>
      <c r="T26" s="734"/>
      <c r="U26" s="735"/>
      <c r="V26" s="733" t="s">
        <v>401</v>
      </c>
      <c r="W26" s="734"/>
      <c r="X26" s="734"/>
      <c r="Y26" s="734"/>
      <c r="Z26" s="735"/>
      <c r="AA26" s="733" t="s">
        <v>402</v>
      </c>
      <c r="AB26" s="734"/>
      <c r="AC26" s="734"/>
      <c r="AD26" s="734"/>
      <c r="AE26" s="734"/>
      <c r="AF26" s="819" t="s">
        <v>403</v>
      </c>
      <c r="AG26" s="820"/>
      <c r="AH26" s="820"/>
      <c r="AI26" s="820"/>
      <c r="AJ26" s="821"/>
      <c r="AK26" s="734" t="s">
        <v>404</v>
      </c>
      <c r="AL26" s="734"/>
      <c r="AM26" s="734"/>
      <c r="AN26" s="734"/>
      <c r="AO26" s="735"/>
      <c r="AP26" s="733" t="s">
        <v>405</v>
      </c>
      <c r="AQ26" s="734"/>
      <c r="AR26" s="734"/>
      <c r="AS26" s="734"/>
      <c r="AT26" s="735"/>
      <c r="AU26" s="733" t="s">
        <v>406</v>
      </c>
      <c r="AV26" s="734"/>
      <c r="AW26" s="734"/>
      <c r="AX26" s="734"/>
      <c r="AY26" s="735"/>
      <c r="AZ26" s="733" t="s">
        <v>407</v>
      </c>
      <c r="BA26" s="734"/>
      <c r="BB26" s="734"/>
      <c r="BC26" s="734"/>
      <c r="BD26" s="735"/>
      <c r="BE26" s="733" t="s">
        <v>382</v>
      </c>
      <c r="BF26" s="734"/>
      <c r="BG26" s="734"/>
      <c r="BH26" s="734"/>
      <c r="BI26" s="740"/>
      <c r="BJ26" s="232"/>
      <c r="BK26" s="232"/>
      <c r="BL26" s="232"/>
      <c r="BM26" s="232"/>
      <c r="BN26" s="232"/>
      <c r="BO26" s="241"/>
      <c r="BP26" s="241"/>
      <c r="BQ26" s="238">
        <v>20</v>
      </c>
      <c r="BR26" s="239"/>
      <c r="BS26" s="781"/>
      <c r="BT26" s="782"/>
      <c r="BU26" s="782"/>
      <c r="BV26" s="782"/>
      <c r="BW26" s="782"/>
      <c r="BX26" s="782"/>
      <c r="BY26" s="782"/>
      <c r="BZ26" s="782"/>
      <c r="CA26" s="782"/>
      <c r="CB26" s="782"/>
      <c r="CC26" s="782"/>
      <c r="CD26" s="782"/>
      <c r="CE26" s="782"/>
      <c r="CF26" s="782"/>
      <c r="CG26" s="793"/>
      <c r="CH26" s="778"/>
      <c r="CI26" s="779"/>
      <c r="CJ26" s="779"/>
      <c r="CK26" s="779"/>
      <c r="CL26" s="780"/>
      <c r="CM26" s="778"/>
      <c r="CN26" s="779"/>
      <c r="CO26" s="779"/>
      <c r="CP26" s="779"/>
      <c r="CQ26" s="780"/>
      <c r="CR26" s="778"/>
      <c r="CS26" s="779"/>
      <c r="CT26" s="779"/>
      <c r="CU26" s="779"/>
      <c r="CV26" s="780"/>
      <c r="CW26" s="778"/>
      <c r="CX26" s="779"/>
      <c r="CY26" s="779"/>
      <c r="CZ26" s="779"/>
      <c r="DA26" s="780"/>
      <c r="DB26" s="778"/>
      <c r="DC26" s="779"/>
      <c r="DD26" s="779"/>
      <c r="DE26" s="779"/>
      <c r="DF26" s="780"/>
      <c r="DG26" s="778"/>
      <c r="DH26" s="779"/>
      <c r="DI26" s="779"/>
      <c r="DJ26" s="779"/>
      <c r="DK26" s="780"/>
      <c r="DL26" s="778"/>
      <c r="DM26" s="779"/>
      <c r="DN26" s="779"/>
      <c r="DO26" s="779"/>
      <c r="DP26" s="780"/>
      <c r="DQ26" s="778"/>
      <c r="DR26" s="779"/>
      <c r="DS26" s="779"/>
      <c r="DT26" s="779"/>
      <c r="DU26" s="780"/>
      <c r="DV26" s="781"/>
      <c r="DW26" s="782"/>
      <c r="DX26" s="782"/>
      <c r="DY26" s="782"/>
      <c r="DZ26" s="783"/>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22"/>
      <c r="AG27" s="823"/>
      <c r="AH27" s="823"/>
      <c r="AI27" s="823"/>
      <c r="AJ27" s="824"/>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81"/>
      <c r="BT27" s="782"/>
      <c r="BU27" s="782"/>
      <c r="BV27" s="782"/>
      <c r="BW27" s="782"/>
      <c r="BX27" s="782"/>
      <c r="BY27" s="782"/>
      <c r="BZ27" s="782"/>
      <c r="CA27" s="782"/>
      <c r="CB27" s="782"/>
      <c r="CC27" s="782"/>
      <c r="CD27" s="782"/>
      <c r="CE27" s="782"/>
      <c r="CF27" s="782"/>
      <c r="CG27" s="793"/>
      <c r="CH27" s="778"/>
      <c r="CI27" s="779"/>
      <c r="CJ27" s="779"/>
      <c r="CK27" s="779"/>
      <c r="CL27" s="780"/>
      <c r="CM27" s="778"/>
      <c r="CN27" s="779"/>
      <c r="CO27" s="779"/>
      <c r="CP27" s="779"/>
      <c r="CQ27" s="780"/>
      <c r="CR27" s="778"/>
      <c r="CS27" s="779"/>
      <c r="CT27" s="779"/>
      <c r="CU27" s="779"/>
      <c r="CV27" s="780"/>
      <c r="CW27" s="778"/>
      <c r="CX27" s="779"/>
      <c r="CY27" s="779"/>
      <c r="CZ27" s="779"/>
      <c r="DA27" s="780"/>
      <c r="DB27" s="778"/>
      <c r="DC27" s="779"/>
      <c r="DD27" s="779"/>
      <c r="DE27" s="779"/>
      <c r="DF27" s="780"/>
      <c r="DG27" s="778"/>
      <c r="DH27" s="779"/>
      <c r="DI27" s="779"/>
      <c r="DJ27" s="779"/>
      <c r="DK27" s="780"/>
      <c r="DL27" s="778"/>
      <c r="DM27" s="779"/>
      <c r="DN27" s="779"/>
      <c r="DO27" s="779"/>
      <c r="DP27" s="780"/>
      <c r="DQ27" s="778"/>
      <c r="DR27" s="779"/>
      <c r="DS27" s="779"/>
      <c r="DT27" s="779"/>
      <c r="DU27" s="780"/>
      <c r="DV27" s="781"/>
      <c r="DW27" s="782"/>
      <c r="DX27" s="782"/>
      <c r="DY27" s="782"/>
      <c r="DZ27" s="783"/>
      <c r="EA27" s="230"/>
    </row>
    <row r="28" spans="1:131" ht="26.25" customHeight="1" thickTop="1" x14ac:dyDescent="0.2">
      <c r="A28" s="242">
        <v>1</v>
      </c>
      <c r="B28" s="749" t="s">
        <v>408</v>
      </c>
      <c r="C28" s="750"/>
      <c r="D28" s="750"/>
      <c r="E28" s="750"/>
      <c r="F28" s="750"/>
      <c r="G28" s="750"/>
      <c r="H28" s="750"/>
      <c r="I28" s="750"/>
      <c r="J28" s="750"/>
      <c r="K28" s="750"/>
      <c r="L28" s="750"/>
      <c r="M28" s="750"/>
      <c r="N28" s="750"/>
      <c r="O28" s="750"/>
      <c r="P28" s="751"/>
      <c r="Q28" s="827">
        <v>7723</v>
      </c>
      <c r="R28" s="828"/>
      <c r="S28" s="828"/>
      <c r="T28" s="828"/>
      <c r="U28" s="828"/>
      <c r="V28" s="828">
        <v>7633</v>
      </c>
      <c r="W28" s="828"/>
      <c r="X28" s="828"/>
      <c r="Y28" s="828"/>
      <c r="Z28" s="828"/>
      <c r="AA28" s="828">
        <v>91</v>
      </c>
      <c r="AB28" s="828"/>
      <c r="AC28" s="828"/>
      <c r="AD28" s="828"/>
      <c r="AE28" s="829"/>
      <c r="AF28" s="830">
        <v>91</v>
      </c>
      <c r="AG28" s="828"/>
      <c r="AH28" s="828"/>
      <c r="AI28" s="828"/>
      <c r="AJ28" s="831"/>
      <c r="AK28" s="832">
        <v>682</v>
      </c>
      <c r="AL28" s="833"/>
      <c r="AM28" s="833"/>
      <c r="AN28" s="833"/>
      <c r="AO28" s="833"/>
      <c r="AP28" s="833" t="s">
        <v>599</v>
      </c>
      <c r="AQ28" s="833"/>
      <c r="AR28" s="833"/>
      <c r="AS28" s="833"/>
      <c r="AT28" s="833"/>
      <c r="AU28" s="833" t="s">
        <v>599</v>
      </c>
      <c r="AV28" s="833"/>
      <c r="AW28" s="833"/>
      <c r="AX28" s="833"/>
      <c r="AY28" s="833"/>
      <c r="AZ28" s="834" t="s">
        <v>599</v>
      </c>
      <c r="BA28" s="834"/>
      <c r="BB28" s="834"/>
      <c r="BC28" s="834"/>
      <c r="BD28" s="834"/>
      <c r="BE28" s="825"/>
      <c r="BF28" s="825"/>
      <c r="BG28" s="825"/>
      <c r="BH28" s="825"/>
      <c r="BI28" s="826"/>
      <c r="BJ28" s="232"/>
      <c r="BK28" s="232"/>
      <c r="BL28" s="232"/>
      <c r="BM28" s="232"/>
      <c r="BN28" s="232"/>
      <c r="BO28" s="241"/>
      <c r="BP28" s="241"/>
      <c r="BQ28" s="238">
        <v>22</v>
      </c>
      <c r="BR28" s="239"/>
      <c r="BS28" s="781"/>
      <c r="BT28" s="782"/>
      <c r="BU28" s="782"/>
      <c r="BV28" s="782"/>
      <c r="BW28" s="782"/>
      <c r="BX28" s="782"/>
      <c r="BY28" s="782"/>
      <c r="BZ28" s="782"/>
      <c r="CA28" s="782"/>
      <c r="CB28" s="782"/>
      <c r="CC28" s="782"/>
      <c r="CD28" s="782"/>
      <c r="CE28" s="782"/>
      <c r="CF28" s="782"/>
      <c r="CG28" s="793"/>
      <c r="CH28" s="778"/>
      <c r="CI28" s="779"/>
      <c r="CJ28" s="779"/>
      <c r="CK28" s="779"/>
      <c r="CL28" s="780"/>
      <c r="CM28" s="778"/>
      <c r="CN28" s="779"/>
      <c r="CO28" s="779"/>
      <c r="CP28" s="779"/>
      <c r="CQ28" s="780"/>
      <c r="CR28" s="778"/>
      <c r="CS28" s="779"/>
      <c r="CT28" s="779"/>
      <c r="CU28" s="779"/>
      <c r="CV28" s="780"/>
      <c r="CW28" s="778"/>
      <c r="CX28" s="779"/>
      <c r="CY28" s="779"/>
      <c r="CZ28" s="779"/>
      <c r="DA28" s="780"/>
      <c r="DB28" s="778"/>
      <c r="DC28" s="779"/>
      <c r="DD28" s="779"/>
      <c r="DE28" s="779"/>
      <c r="DF28" s="780"/>
      <c r="DG28" s="778"/>
      <c r="DH28" s="779"/>
      <c r="DI28" s="779"/>
      <c r="DJ28" s="779"/>
      <c r="DK28" s="780"/>
      <c r="DL28" s="778"/>
      <c r="DM28" s="779"/>
      <c r="DN28" s="779"/>
      <c r="DO28" s="779"/>
      <c r="DP28" s="780"/>
      <c r="DQ28" s="778"/>
      <c r="DR28" s="779"/>
      <c r="DS28" s="779"/>
      <c r="DT28" s="779"/>
      <c r="DU28" s="780"/>
      <c r="DV28" s="781"/>
      <c r="DW28" s="782"/>
      <c r="DX28" s="782"/>
      <c r="DY28" s="782"/>
      <c r="DZ28" s="783"/>
      <c r="EA28" s="230"/>
    </row>
    <row r="29" spans="1:131" ht="26.25" customHeight="1" x14ac:dyDescent="0.2">
      <c r="A29" s="242">
        <v>2</v>
      </c>
      <c r="B29" s="784" t="s">
        <v>409</v>
      </c>
      <c r="C29" s="785"/>
      <c r="D29" s="785"/>
      <c r="E29" s="785"/>
      <c r="F29" s="785"/>
      <c r="G29" s="785"/>
      <c r="H29" s="785"/>
      <c r="I29" s="785"/>
      <c r="J29" s="785"/>
      <c r="K29" s="785"/>
      <c r="L29" s="785"/>
      <c r="M29" s="785"/>
      <c r="N29" s="785"/>
      <c r="O29" s="785"/>
      <c r="P29" s="786"/>
      <c r="Q29" s="787">
        <v>7362</v>
      </c>
      <c r="R29" s="788"/>
      <c r="S29" s="788"/>
      <c r="T29" s="788"/>
      <c r="U29" s="788"/>
      <c r="V29" s="788">
        <v>7175</v>
      </c>
      <c r="W29" s="788"/>
      <c r="X29" s="788"/>
      <c r="Y29" s="788"/>
      <c r="Z29" s="788"/>
      <c r="AA29" s="788">
        <v>188</v>
      </c>
      <c r="AB29" s="788"/>
      <c r="AC29" s="788"/>
      <c r="AD29" s="788"/>
      <c r="AE29" s="789"/>
      <c r="AF29" s="790">
        <v>188</v>
      </c>
      <c r="AG29" s="791"/>
      <c r="AH29" s="791"/>
      <c r="AI29" s="791"/>
      <c r="AJ29" s="792"/>
      <c r="AK29" s="839">
        <v>1164</v>
      </c>
      <c r="AL29" s="835"/>
      <c r="AM29" s="835"/>
      <c r="AN29" s="835"/>
      <c r="AO29" s="835"/>
      <c r="AP29" s="835" t="s">
        <v>599</v>
      </c>
      <c r="AQ29" s="835"/>
      <c r="AR29" s="835"/>
      <c r="AS29" s="835"/>
      <c r="AT29" s="835"/>
      <c r="AU29" s="835" t="s">
        <v>599</v>
      </c>
      <c r="AV29" s="835"/>
      <c r="AW29" s="835"/>
      <c r="AX29" s="835"/>
      <c r="AY29" s="835"/>
      <c r="AZ29" s="836" t="s">
        <v>599</v>
      </c>
      <c r="BA29" s="836"/>
      <c r="BB29" s="836"/>
      <c r="BC29" s="836"/>
      <c r="BD29" s="836"/>
      <c r="BE29" s="837"/>
      <c r="BF29" s="837"/>
      <c r="BG29" s="837"/>
      <c r="BH29" s="837"/>
      <c r="BI29" s="838"/>
      <c r="BJ29" s="232"/>
      <c r="BK29" s="232"/>
      <c r="BL29" s="232"/>
      <c r="BM29" s="232"/>
      <c r="BN29" s="232"/>
      <c r="BO29" s="241"/>
      <c r="BP29" s="241"/>
      <c r="BQ29" s="238">
        <v>23</v>
      </c>
      <c r="BR29" s="239"/>
      <c r="BS29" s="781"/>
      <c r="BT29" s="782"/>
      <c r="BU29" s="782"/>
      <c r="BV29" s="782"/>
      <c r="BW29" s="782"/>
      <c r="BX29" s="782"/>
      <c r="BY29" s="782"/>
      <c r="BZ29" s="782"/>
      <c r="CA29" s="782"/>
      <c r="CB29" s="782"/>
      <c r="CC29" s="782"/>
      <c r="CD29" s="782"/>
      <c r="CE29" s="782"/>
      <c r="CF29" s="782"/>
      <c r="CG29" s="793"/>
      <c r="CH29" s="778"/>
      <c r="CI29" s="779"/>
      <c r="CJ29" s="779"/>
      <c r="CK29" s="779"/>
      <c r="CL29" s="780"/>
      <c r="CM29" s="778"/>
      <c r="CN29" s="779"/>
      <c r="CO29" s="779"/>
      <c r="CP29" s="779"/>
      <c r="CQ29" s="780"/>
      <c r="CR29" s="778"/>
      <c r="CS29" s="779"/>
      <c r="CT29" s="779"/>
      <c r="CU29" s="779"/>
      <c r="CV29" s="780"/>
      <c r="CW29" s="778"/>
      <c r="CX29" s="779"/>
      <c r="CY29" s="779"/>
      <c r="CZ29" s="779"/>
      <c r="DA29" s="780"/>
      <c r="DB29" s="778"/>
      <c r="DC29" s="779"/>
      <c r="DD29" s="779"/>
      <c r="DE29" s="779"/>
      <c r="DF29" s="780"/>
      <c r="DG29" s="778"/>
      <c r="DH29" s="779"/>
      <c r="DI29" s="779"/>
      <c r="DJ29" s="779"/>
      <c r="DK29" s="780"/>
      <c r="DL29" s="778"/>
      <c r="DM29" s="779"/>
      <c r="DN29" s="779"/>
      <c r="DO29" s="779"/>
      <c r="DP29" s="780"/>
      <c r="DQ29" s="778"/>
      <c r="DR29" s="779"/>
      <c r="DS29" s="779"/>
      <c r="DT29" s="779"/>
      <c r="DU29" s="780"/>
      <c r="DV29" s="781"/>
      <c r="DW29" s="782"/>
      <c r="DX29" s="782"/>
      <c r="DY29" s="782"/>
      <c r="DZ29" s="783"/>
      <c r="EA29" s="230"/>
    </row>
    <row r="30" spans="1:131" ht="26.25" customHeight="1" x14ac:dyDescent="0.2">
      <c r="A30" s="242">
        <v>3</v>
      </c>
      <c r="B30" s="784" t="s">
        <v>410</v>
      </c>
      <c r="C30" s="785"/>
      <c r="D30" s="785"/>
      <c r="E30" s="785"/>
      <c r="F30" s="785"/>
      <c r="G30" s="785"/>
      <c r="H30" s="785"/>
      <c r="I30" s="785"/>
      <c r="J30" s="785"/>
      <c r="K30" s="785"/>
      <c r="L30" s="785"/>
      <c r="M30" s="785"/>
      <c r="N30" s="785"/>
      <c r="O30" s="785"/>
      <c r="P30" s="786"/>
      <c r="Q30" s="787">
        <v>1616</v>
      </c>
      <c r="R30" s="788"/>
      <c r="S30" s="788"/>
      <c r="T30" s="788"/>
      <c r="U30" s="788"/>
      <c r="V30" s="788">
        <v>1552</v>
      </c>
      <c r="W30" s="788"/>
      <c r="X30" s="788"/>
      <c r="Y30" s="788"/>
      <c r="Z30" s="788"/>
      <c r="AA30" s="788">
        <v>64</v>
      </c>
      <c r="AB30" s="788"/>
      <c r="AC30" s="788"/>
      <c r="AD30" s="788"/>
      <c r="AE30" s="789"/>
      <c r="AF30" s="790">
        <v>64</v>
      </c>
      <c r="AG30" s="791"/>
      <c r="AH30" s="791"/>
      <c r="AI30" s="791"/>
      <c r="AJ30" s="792"/>
      <c r="AK30" s="839">
        <v>266</v>
      </c>
      <c r="AL30" s="835"/>
      <c r="AM30" s="835"/>
      <c r="AN30" s="835"/>
      <c r="AO30" s="835"/>
      <c r="AP30" s="835" t="s">
        <v>599</v>
      </c>
      <c r="AQ30" s="835"/>
      <c r="AR30" s="835"/>
      <c r="AS30" s="835"/>
      <c r="AT30" s="835"/>
      <c r="AU30" s="835" t="s">
        <v>599</v>
      </c>
      <c r="AV30" s="835"/>
      <c r="AW30" s="835"/>
      <c r="AX30" s="835"/>
      <c r="AY30" s="835"/>
      <c r="AZ30" s="836" t="s">
        <v>599</v>
      </c>
      <c r="BA30" s="836"/>
      <c r="BB30" s="836"/>
      <c r="BC30" s="836"/>
      <c r="BD30" s="836"/>
      <c r="BE30" s="837"/>
      <c r="BF30" s="837"/>
      <c r="BG30" s="837"/>
      <c r="BH30" s="837"/>
      <c r="BI30" s="838"/>
      <c r="BJ30" s="232"/>
      <c r="BK30" s="232"/>
      <c r="BL30" s="232"/>
      <c r="BM30" s="232"/>
      <c r="BN30" s="232"/>
      <c r="BO30" s="241"/>
      <c r="BP30" s="241"/>
      <c r="BQ30" s="238">
        <v>24</v>
      </c>
      <c r="BR30" s="239"/>
      <c r="BS30" s="781"/>
      <c r="BT30" s="782"/>
      <c r="BU30" s="782"/>
      <c r="BV30" s="782"/>
      <c r="BW30" s="782"/>
      <c r="BX30" s="782"/>
      <c r="BY30" s="782"/>
      <c r="BZ30" s="782"/>
      <c r="CA30" s="782"/>
      <c r="CB30" s="782"/>
      <c r="CC30" s="782"/>
      <c r="CD30" s="782"/>
      <c r="CE30" s="782"/>
      <c r="CF30" s="782"/>
      <c r="CG30" s="793"/>
      <c r="CH30" s="778"/>
      <c r="CI30" s="779"/>
      <c r="CJ30" s="779"/>
      <c r="CK30" s="779"/>
      <c r="CL30" s="780"/>
      <c r="CM30" s="778"/>
      <c r="CN30" s="779"/>
      <c r="CO30" s="779"/>
      <c r="CP30" s="779"/>
      <c r="CQ30" s="780"/>
      <c r="CR30" s="778"/>
      <c r="CS30" s="779"/>
      <c r="CT30" s="779"/>
      <c r="CU30" s="779"/>
      <c r="CV30" s="780"/>
      <c r="CW30" s="778"/>
      <c r="CX30" s="779"/>
      <c r="CY30" s="779"/>
      <c r="CZ30" s="779"/>
      <c r="DA30" s="780"/>
      <c r="DB30" s="778"/>
      <c r="DC30" s="779"/>
      <c r="DD30" s="779"/>
      <c r="DE30" s="779"/>
      <c r="DF30" s="780"/>
      <c r="DG30" s="778"/>
      <c r="DH30" s="779"/>
      <c r="DI30" s="779"/>
      <c r="DJ30" s="779"/>
      <c r="DK30" s="780"/>
      <c r="DL30" s="778"/>
      <c r="DM30" s="779"/>
      <c r="DN30" s="779"/>
      <c r="DO30" s="779"/>
      <c r="DP30" s="780"/>
      <c r="DQ30" s="778"/>
      <c r="DR30" s="779"/>
      <c r="DS30" s="779"/>
      <c r="DT30" s="779"/>
      <c r="DU30" s="780"/>
      <c r="DV30" s="781"/>
      <c r="DW30" s="782"/>
      <c r="DX30" s="782"/>
      <c r="DY30" s="782"/>
      <c r="DZ30" s="783"/>
      <c r="EA30" s="230"/>
    </row>
    <row r="31" spans="1:131" ht="26.25" customHeight="1" x14ac:dyDescent="0.2">
      <c r="A31" s="242">
        <v>4</v>
      </c>
      <c r="B31" s="784" t="s">
        <v>411</v>
      </c>
      <c r="C31" s="785"/>
      <c r="D31" s="785"/>
      <c r="E31" s="785"/>
      <c r="F31" s="785"/>
      <c r="G31" s="785"/>
      <c r="H31" s="785"/>
      <c r="I31" s="785"/>
      <c r="J31" s="785"/>
      <c r="K31" s="785"/>
      <c r="L31" s="785"/>
      <c r="M31" s="785"/>
      <c r="N31" s="785"/>
      <c r="O31" s="785"/>
      <c r="P31" s="786"/>
      <c r="Q31" s="787">
        <v>69</v>
      </c>
      <c r="R31" s="788"/>
      <c r="S31" s="788"/>
      <c r="T31" s="788"/>
      <c r="U31" s="788"/>
      <c r="V31" s="788">
        <v>59</v>
      </c>
      <c r="W31" s="788"/>
      <c r="X31" s="788"/>
      <c r="Y31" s="788"/>
      <c r="Z31" s="788"/>
      <c r="AA31" s="788">
        <v>11</v>
      </c>
      <c r="AB31" s="788"/>
      <c r="AC31" s="788"/>
      <c r="AD31" s="788"/>
      <c r="AE31" s="789"/>
      <c r="AF31" s="790">
        <v>11</v>
      </c>
      <c r="AG31" s="791"/>
      <c r="AH31" s="791"/>
      <c r="AI31" s="791"/>
      <c r="AJ31" s="792"/>
      <c r="AK31" s="839">
        <v>3</v>
      </c>
      <c r="AL31" s="835"/>
      <c r="AM31" s="835"/>
      <c r="AN31" s="835"/>
      <c r="AO31" s="835"/>
      <c r="AP31" s="835">
        <v>63</v>
      </c>
      <c r="AQ31" s="835"/>
      <c r="AR31" s="835"/>
      <c r="AS31" s="835"/>
      <c r="AT31" s="835"/>
      <c r="AU31" s="835" t="s">
        <v>599</v>
      </c>
      <c r="AV31" s="835"/>
      <c r="AW31" s="835"/>
      <c r="AX31" s="835"/>
      <c r="AY31" s="835"/>
      <c r="AZ31" s="836" t="s">
        <v>599</v>
      </c>
      <c r="BA31" s="836"/>
      <c r="BB31" s="836"/>
      <c r="BC31" s="836"/>
      <c r="BD31" s="836"/>
      <c r="BE31" s="837"/>
      <c r="BF31" s="837"/>
      <c r="BG31" s="837"/>
      <c r="BH31" s="837"/>
      <c r="BI31" s="838"/>
      <c r="BJ31" s="232"/>
      <c r="BK31" s="232"/>
      <c r="BL31" s="232"/>
      <c r="BM31" s="232"/>
      <c r="BN31" s="232"/>
      <c r="BO31" s="241"/>
      <c r="BP31" s="241"/>
      <c r="BQ31" s="238">
        <v>25</v>
      </c>
      <c r="BR31" s="239"/>
      <c r="BS31" s="781"/>
      <c r="BT31" s="782"/>
      <c r="BU31" s="782"/>
      <c r="BV31" s="782"/>
      <c r="BW31" s="782"/>
      <c r="BX31" s="782"/>
      <c r="BY31" s="782"/>
      <c r="BZ31" s="782"/>
      <c r="CA31" s="782"/>
      <c r="CB31" s="782"/>
      <c r="CC31" s="782"/>
      <c r="CD31" s="782"/>
      <c r="CE31" s="782"/>
      <c r="CF31" s="782"/>
      <c r="CG31" s="793"/>
      <c r="CH31" s="778"/>
      <c r="CI31" s="779"/>
      <c r="CJ31" s="779"/>
      <c r="CK31" s="779"/>
      <c r="CL31" s="780"/>
      <c r="CM31" s="778"/>
      <c r="CN31" s="779"/>
      <c r="CO31" s="779"/>
      <c r="CP31" s="779"/>
      <c r="CQ31" s="780"/>
      <c r="CR31" s="778"/>
      <c r="CS31" s="779"/>
      <c r="CT31" s="779"/>
      <c r="CU31" s="779"/>
      <c r="CV31" s="780"/>
      <c r="CW31" s="778"/>
      <c r="CX31" s="779"/>
      <c r="CY31" s="779"/>
      <c r="CZ31" s="779"/>
      <c r="DA31" s="780"/>
      <c r="DB31" s="778"/>
      <c r="DC31" s="779"/>
      <c r="DD31" s="779"/>
      <c r="DE31" s="779"/>
      <c r="DF31" s="780"/>
      <c r="DG31" s="778"/>
      <c r="DH31" s="779"/>
      <c r="DI31" s="779"/>
      <c r="DJ31" s="779"/>
      <c r="DK31" s="780"/>
      <c r="DL31" s="778"/>
      <c r="DM31" s="779"/>
      <c r="DN31" s="779"/>
      <c r="DO31" s="779"/>
      <c r="DP31" s="780"/>
      <c r="DQ31" s="778"/>
      <c r="DR31" s="779"/>
      <c r="DS31" s="779"/>
      <c r="DT31" s="779"/>
      <c r="DU31" s="780"/>
      <c r="DV31" s="781"/>
      <c r="DW31" s="782"/>
      <c r="DX31" s="782"/>
      <c r="DY31" s="782"/>
      <c r="DZ31" s="783"/>
      <c r="EA31" s="230"/>
    </row>
    <row r="32" spans="1:131" ht="26.25" customHeight="1" x14ac:dyDescent="0.2">
      <c r="A32" s="242">
        <v>5</v>
      </c>
      <c r="B32" s="784" t="s">
        <v>412</v>
      </c>
      <c r="C32" s="785"/>
      <c r="D32" s="785"/>
      <c r="E32" s="785"/>
      <c r="F32" s="785"/>
      <c r="G32" s="785"/>
      <c r="H32" s="785"/>
      <c r="I32" s="785"/>
      <c r="J32" s="785"/>
      <c r="K32" s="785"/>
      <c r="L32" s="785"/>
      <c r="M32" s="785"/>
      <c r="N32" s="785"/>
      <c r="O32" s="785"/>
      <c r="P32" s="786"/>
      <c r="Q32" s="787">
        <v>2097</v>
      </c>
      <c r="R32" s="788"/>
      <c r="S32" s="788"/>
      <c r="T32" s="788"/>
      <c r="U32" s="788"/>
      <c r="V32" s="788">
        <v>1960</v>
      </c>
      <c r="W32" s="788"/>
      <c r="X32" s="788"/>
      <c r="Y32" s="788"/>
      <c r="Z32" s="788"/>
      <c r="AA32" s="788">
        <v>137</v>
      </c>
      <c r="AB32" s="788"/>
      <c r="AC32" s="788"/>
      <c r="AD32" s="788"/>
      <c r="AE32" s="789"/>
      <c r="AF32" s="790">
        <v>1977</v>
      </c>
      <c r="AG32" s="791"/>
      <c r="AH32" s="791"/>
      <c r="AI32" s="791"/>
      <c r="AJ32" s="792"/>
      <c r="AK32" s="839">
        <v>11</v>
      </c>
      <c r="AL32" s="835"/>
      <c r="AM32" s="835"/>
      <c r="AN32" s="835"/>
      <c r="AO32" s="835"/>
      <c r="AP32" s="835">
        <v>4825</v>
      </c>
      <c r="AQ32" s="835"/>
      <c r="AR32" s="835"/>
      <c r="AS32" s="835"/>
      <c r="AT32" s="835"/>
      <c r="AU32" s="835">
        <v>24</v>
      </c>
      <c r="AV32" s="835"/>
      <c r="AW32" s="835"/>
      <c r="AX32" s="835"/>
      <c r="AY32" s="835"/>
      <c r="AZ32" s="836" t="s">
        <v>599</v>
      </c>
      <c r="BA32" s="836"/>
      <c r="BB32" s="836"/>
      <c r="BC32" s="836"/>
      <c r="BD32" s="836"/>
      <c r="BE32" s="837" t="s">
        <v>413</v>
      </c>
      <c r="BF32" s="837"/>
      <c r="BG32" s="837"/>
      <c r="BH32" s="837"/>
      <c r="BI32" s="838"/>
      <c r="BJ32" s="232"/>
      <c r="BK32" s="232"/>
      <c r="BL32" s="232"/>
      <c r="BM32" s="232"/>
      <c r="BN32" s="232"/>
      <c r="BO32" s="241"/>
      <c r="BP32" s="241"/>
      <c r="BQ32" s="238">
        <v>26</v>
      </c>
      <c r="BR32" s="239"/>
      <c r="BS32" s="781"/>
      <c r="BT32" s="782"/>
      <c r="BU32" s="782"/>
      <c r="BV32" s="782"/>
      <c r="BW32" s="782"/>
      <c r="BX32" s="782"/>
      <c r="BY32" s="782"/>
      <c r="BZ32" s="782"/>
      <c r="CA32" s="782"/>
      <c r="CB32" s="782"/>
      <c r="CC32" s="782"/>
      <c r="CD32" s="782"/>
      <c r="CE32" s="782"/>
      <c r="CF32" s="782"/>
      <c r="CG32" s="793"/>
      <c r="CH32" s="778"/>
      <c r="CI32" s="779"/>
      <c r="CJ32" s="779"/>
      <c r="CK32" s="779"/>
      <c r="CL32" s="780"/>
      <c r="CM32" s="778"/>
      <c r="CN32" s="779"/>
      <c r="CO32" s="779"/>
      <c r="CP32" s="779"/>
      <c r="CQ32" s="780"/>
      <c r="CR32" s="778"/>
      <c r="CS32" s="779"/>
      <c r="CT32" s="779"/>
      <c r="CU32" s="779"/>
      <c r="CV32" s="780"/>
      <c r="CW32" s="778"/>
      <c r="CX32" s="779"/>
      <c r="CY32" s="779"/>
      <c r="CZ32" s="779"/>
      <c r="DA32" s="780"/>
      <c r="DB32" s="778"/>
      <c r="DC32" s="779"/>
      <c r="DD32" s="779"/>
      <c r="DE32" s="779"/>
      <c r="DF32" s="780"/>
      <c r="DG32" s="778"/>
      <c r="DH32" s="779"/>
      <c r="DI32" s="779"/>
      <c r="DJ32" s="779"/>
      <c r="DK32" s="780"/>
      <c r="DL32" s="778"/>
      <c r="DM32" s="779"/>
      <c r="DN32" s="779"/>
      <c r="DO32" s="779"/>
      <c r="DP32" s="780"/>
      <c r="DQ32" s="778"/>
      <c r="DR32" s="779"/>
      <c r="DS32" s="779"/>
      <c r="DT32" s="779"/>
      <c r="DU32" s="780"/>
      <c r="DV32" s="781"/>
      <c r="DW32" s="782"/>
      <c r="DX32" s="782"/>
      <c r="DY32" s="782"/>
      <c r="DZ32" s="783"/>
      <c r="EA32" s="230"/>
    </row>
    <row r="33" spans="1:131" ht="26.25" customHeight="1" x14ac:dyDescent="0.2">
      <c r="A33" s="242">
        <v>6</v>
      </c>
      <c r="B33" s="784" t="s">
        <v>414</v>
      </c>
      <c r="C33" s="785"/>
      <c r="D33" s="785"/>
      <c r="E33" s="785"/>
      <c r="F33" s="785"/>
      <c r="G33" s="785"/>
      <c r="H33" s="785"/>
      <c r="I33" s="785"/>
      <c r="J33" s="785"/>
      <c r="K33" s="785"/>
      <c r="L33" s="785"/>
      <c r="M33" s="785"/>
      <c r="N33" s="785"/>
      <c r="O33" s="785"/>
      <c r="P33" s="786"/>
      <c r="Q33" s="787">
        <v>3183</v>
      </c>
      <c r="R33" s="788"/>
      <c r="S33" s="788"/>
      <c r="T33" s="788"/>
      <c r="U33" s="788"/>
      <c r="V33" s="788">
        <v>2766</v>
      </c>
      <c r="W33" s="788"/>
      <c r="X33" s="788"/>
      <c r="Y33" s="788"/>
      <c r="Z33" s="788"/>
      <c r="AA33" s="788">
        <v>417</v>
      </c>
      <c r="AB33" s="788"/>
      <c r="AC33" s="788"/>
      <c r="AD33" s="788"/>
      <c r="AE33" s="789"/>
      <c r="AF33" s="790">
        <v>77</v>
      </c>
      <c r="AG33" s="791"/>
      <c r="AH33" s="791"/>
      <c r="AI33" s="791"/>
      <c r="AJ33" s="792"/>
      <c r="AK33" s="839">
        <v>672</v>
      </c>
      <c r="AL33" s="835"/>
      <c r="AM33" s="835"/>
      <c r="AN33" s="835"/>
      <c r="AO33" s="835"/>
      <c r="AP33" s="835">
        <v>14578</v>
      </c>
      <c r="AQ33" s="835"/>
      <c r="AR33" s="835"/>
      <c r="AS33" s="835"/>
      <c r="AT33" s="835"/>
      <c r="AU33" s="835">
        <v>5000</v>
      </c>
      <c r="AV33" s="835"/>
      <c r="AW33" s="835"/>
      <c r="AX33" s="835"/>
      <c r="AY33" s="835"/>
      <c r="AZ33" s="836" t="s">
        <v>599</v>
      </c>
      <c r="BA33" s="836"/>
      <c r="BB33" s="836"/>
      <c r="BC33" s="836"/>
      <c r="BD33" s="836"/>
      <c r="BE33" s="837" t="s">
        <v>415</v>
      </c>
      <c r="BF33" s="837"/>
      <c r="BG33" s="837"/>
      <c r="BH33" s="837"/>
      <c r="BI33" s="838"/>
      <c r="BJ33" s="232"/>
      <c r="BK33" s="232"/>
      <c r="BL33" s="232"/>
      <c r="BM33" s="232"/>
      <c r="BN33" s="232"/>
      <c r="BO33" s="241"/>
      <c r="BP33" s="241"/>
      <c r="BQ33" s="238">
        <v>27</v>
      </c>
      <c r="BR33" s="239"/>
      <c r="BS33" s="781"/>
      <c r="BT33" s="782"/>
      <c r="BU33" s="782"/>
      <c r="BV33" s="782"/>
      <c r="BW33" s="782"/>
      <c r="BX33" s="782"/>
      <c r="BY33" s="782"/>
      <c r="BZ33" s="782"/>
      <c r="CA33" s="782"/>
      <c r="CB33" s="782"/>
      <c r="CC33" s="782"/>
      <c r="CD33" s="782"/>
      <c r="CE33" s="782"/>
      <c r="CF33" s="782"/>
      <c r="CG33" s="793"/>
      <c r="CH33" s="778"/>
      <c r="CI33" s="779"/>
      <c r="CJ33" s="779"/>
      <c r="CK33" s="779"/>
      <c r="CL33" s="780"/>
      <c r="CM33" s="778"/>
      <c r="CN33" s="779"/>
      <c r="CO33" s="779"/>
      <c r="CP33" s="779"/>
      <c r="CQ33" s="780"/>
      <c r="CR33" s="778"/>
      <c r="CS33" s="779"/>
      <c r="CT33" s="779"/>
      <c r="CU33" s="779"/>
      <c r="CV33" s="780"/>
      <c r="CW33" s="778"/>
      <c r="CX33" s="779"/>
      <c r="CY33" s="779"/>
      <c r="CZ33" s="779"/>
      <c r="DA33" s="780"/>
      <c r="DB33" s="778"/>
      <c r="DC33" s="779"/>
      <c r="DD33" s="779"/>
      <c r="DE33" s="779"/>
      <c r="DF33" s="780"/>
      <c r="DG33" s="778"/>
      <c r="DH33" s="779"/>
      <c r="DI33" s="779"/>
      <c r="DJ33" s="779"/>
      <c r="DK33" s="780"/>
      <c r="DL33" s="778"/>
      <c r="DM33" s="779"/>
      <c r="DN33" s="779"/>
      <c r="DO33" s="779"/>
      <c r="DP33" s="780"/>
      <c r="DQ33" s="778"/>
      <c r="DR33" s="779"/>
      <c r="DS33" s="779"/>
      <c r="DT33" s="779"/>
      <c r="DU33" s="780"/>
      <c r="DV33" s="781"/>
      <c r="DW33" s="782"/>
      <c r="DX33" s="782"/>
      <c r="DY33" s="782"/>
      <c r="DZ33" s="783"/>
      <c r="EA33" s="230"/>
    </row>
    <row r="34" spans="1:131" ht="26.25" customHeight="1" x14ac:dyDescent="0.2">
      <c r="A34" s="242">
        <v>7</v>
      </c>
      <c r="B34" s="784"/>
      <c r="C34" s="785"/>
      <c r="D34" s="785"/>
      <c r="E34" s="785"/>
      <c r="F34" s="785"/>
      <c r="G34" s="785"/>
      <c r="H34" s="785"/>
      <c r="I34" s="785"/>
      <c r="J34" s="785"/>
      <c r="K34" s="785"/>
      <c r="L34" s="785"/>
      <c r="M34" s="785"/>
      <c r="N34" s="785"/>
      <c r="O34" s="785"/>
      <c r="P34" s="786"/>
      <c r="Q34" s="787"/>
      <c r="R34" s="788"/>
      <c r="S34" s="788"/>
      <c r="T34" s="788"/>
      <c r="U34" s="788"/>
      <c r="V34" s="788"/>
      <c r="W34" s="788"/>
      <c r="X34" s="788"/>
      <c r="Y34" s="788"/>
      <c r="Z34" s="788"/>
      <c r="AA34" s="788"/>
      <c r="AB34" s="788"/>
      <c r="AC34" s="788"/>
      <c r="AD34" s="788"/>
      <c r="AE34" s="789"/>
      <c r="AF34" s="790"/>
      <c r="AG34" s="791"/>
      <c r="AH34" s="791"/>
      <c r="AI34" s="791"/>
      <c r="AJ34" s="792"/>
      <c r="AK34" s="839"/>
      <c r="AL34" s="835"/>
      <c r="AM34" s="835"/>
      <c r="AN34" s="835"/>
      <c r="AO34" s="835"/>
      <c r="AP34" s="835"/>
      <c r="AQ34" s="835"/>
      <c r="AR34" s="835"/>
      <c r="AS34" s="835"/>
      <c r="AT34" s="835"/>
      <c r="AU34" s="835"/>
      <c r="AV34" s="835"/>
      <c r="AW34" s="835"/>
      <c r="AX34" s="835"/>
      <c r="AY34" s="835"/>
      <c r="AZ34" s="836"/>
      <c r="BA34" s="836"/>
      <c r="BB34" s="836"/>
      <c r="BC34" s="836"/>
      <c r="BD34" s="836"/>
      <c r="BE34" s="837"/>
      <c r="BF34" s="837"/>
      <c r="BG34" s="837"/>
      <c r="BH34" s="837"/>
      <c r="BI34" s="838"/>
      <c r="BJ34" s="232"/>
      <c r="BK34" s="232"/>
      <c r="BL34" s="232"/>
      <c r="BM34" s="232"/>
      <c r="BN34" s="232"/>
      <c r="BO34" s="241"/>
      <c r="BP34" s="241"/>
      <c r="BQ34" s="238">
        <v>28</v>
      </c>
      <c r="BR34" s="239"/>
      <c r="BS34" s="781"/>
      <c r="BT34" s="782"/>
      <c r="BU34" s="782"/>
      <c r="BV34" s="782"/>
      <c r="BW34" s="782"/>
      <c r="BX34" s="782"/>
      <c r="BY34" s="782"/>
      <c r="BZ34" s="782"/>
      <c r="CA34" s="782"/>
      <c r="CB34" s="782"/>
      <c r="CC34" s="782"/>
      <c r="CD34" s="782"/>
      <c r="CE34" s="782"/>
      <c r="CF34" s="782"/>
      <c r="CG34" s="793"/>
      <c r="CH34" s="778"/>
      <c r="CI34" s="779"/>
      <c r="CJ34" s="779"/>
      <c r="CK34" s="779"/>
      <c r="CL34" s="780"/>
      <c r="CM34" s="778"/>
      <c r="CN34" s="779"/>
      <c r="CO34" s="779"/>
      <c r="CP34" s="779"/>
      <c r="CQ34" s="780"/>
      <c r="CR34" s="778"/>
      <c r="CS34" s="779"/>
      <c r="CT34" s="779"/>
      <c r="CU34" s="779"/>
      <c r="CV34" s="780"/>
      <c r="CW34" s="778"/>
      <c r="CX34" s="779"/>
      <c r="CY34" s="779"/>
      <c r="CZ34" s="779"/>
      <c r="DA34" s="780"/>
      <c r="DB34" s="778"/>
      <c r="DC34" s="779"/>
      <c r="DD34" s="779"/>
      <c r="DE34" s="779"/>
      <c r="DF34" s="780"/>
      <c r="DG34" s="778"/>
      <c r="DH34" s="779"/>
      <c r="DI34" s="779"/>
      <c r="DJ34" s="779"/>
      <c r="DK34" s="780"/>
      <c r="DL34" s="778"/>
      <c r="DM34" s="779"/>
      <c r="DN34" s="779"/>
      <c r="DO34" s="779"/>
      <c r="DP34" s="780"/>
      <c r="DQ34" s="778"/>
      <c r="DR34" s="779"/>
      <c r="DS34" s="779"/>
      <c r="DT34" s="779"/>
      <c r="DU34" s="780"/>
      <c r="DV34" s="781"/>
      <c r="DW34" s="782"/>
      <c r="DX34" s="782"/>
      <c r="DY34" s="782"/>
      <c r="DZ34" s="783"/>
      <c r="EA34" s="230"/>
    </row>
    <row r="35" spans="1:131" ht="26.25" customHeight="1" x14ac:dyDescent="0.2">
      <c r="A35" s="242">
        <v>8</v>
      </c>
      <c r="B35" s="784"/>
      <c r="C35" s="785"/>
      <c r="D35" s="785"/>
      <c r="E35" s="785"/>
      <c r="F35" s="785"/>
      <c r="G35" s="785"/>
      <c r="H35" s="785"/>
      <c r="I35" s="785"/>
      <c r="J35" s="785"/>
      <c r="K35" s="785"/>
      <c r="L35" s="785"/>
      <c r="M35" s="785"/>
      <c r="N35" s="785"/>
      <c r="O35" s="785"/>
      <c r="P35" s="786"/>
      <c r="Q35" s="787"/>
      <c r="R35" s="788"/>
      <c r="S35" s="788"/>
      <c r="T35" s="788"/>
      <c r="U35" s="788"/>
      <c r="V35" s="788"/>
      <c r="W35" s="788"/>
      <c r="X35" s="788"/>
      <c r="Y35" s="788"/>
      <c r="Z35" s="788"/>
      <c r="AA35" s="788"/>
      <c r="AB35" s="788"/>
      <c r="AC35" s="788"/>
      <c r="AD35" s="788"/>
      <c r="AE35" s="789"/>
      <c r="AF35" s="790"/>
      <c r="AG35" s="791"/>
      <c r="AH35" s="791"/>
      <c r="AI35" s="791"/>
      <c r="AJ35" s="792"/>
      <c r="AK35" s="839"/>
      <c r="AL35" s="835"/>
      <c r="AM35" s="835"/>
      <c r="AN35" s="835"/>
      <c r="AO35" s="835"/>
      <c r="AP35" s="835"/>
      <c r="AQ35" s="835"/>
      <c r="AR35" s="835"/>
      <c r="AS35" s="835"/>
      <c r="AT35" s="835"/>
      <c r="AU35" s="835"/>
      <c r="AV35" s="835"/>
      <c r="AW35" s="835"/>
      <c r="AX35" s="835"/>
      <c r="AY35" s="835"/>
      <c r="AZ35" s="836"/>
      <c r="BA35" s="836"/>
      <c r="BB35" s="836"/>
      <c r="BC35" s="836"/>
      <c r="BD35" s="836"/>
      <c r="BE35" s="837"/>
      <c r="BF35" s="837"/>
      <c r="BG35" s="837"/>
      <c r="BH35" s="837"/>
      <c r="BI35" s="838"/>
      <c r="BJ35" s="232"/>
      <c r="BK35" s="232"/>
      <c r="BL35" s="232"/>
      <c r="BM35" s="232"/>
      <c r="BN35" s="232"/>
      <c r="BO35" s="241"/>
      <c r="BP35" s="241"/>
      <c r="BQ35" s="238">
        <v>29</v>
      </c>
      <c r="BR35" s="239"/>
      <c r="BS35" s="781"/>
      <c r="BT35" s="782"/>
      <c r="BU35" s="782"/>
      <c r="BV35" s="782"/>
      <c r="BW35" s="782"/>
      <c r="BX35" s="782"/>
      <c r="BY35" s="782"/>
      <c r="BZ35" s="782"/>
      <c r="CA35" s="782"/>
      <c r="CB35" s="782"/>
      <c r="CC35" s="782"/>
      <c r="CD35" s="782"/>
      <c r="CE35" s="782"/>
      <c r="CF35" s="782"/>
      <c r="CG35" s="793"/>
      <c r="CH35" s="778"/>
      <c r="CI35" s="779"/>
      <c r="CJ35" s="779"/>
      <c r="CK35" s="779"/>
      <c r="CL35" s="780"/>
      <c r="CM35" s="778"/>
      <c r="CN35" s="779"/>
      <c r="CO35" s="779"/>
      <c r="CP35" s="779"/>
      <c r="CQ35" s="780"/>
      <c r="CR35" s="778"/>
      <c r="CS35" s="779"/>
      <c r="CT35" s="779"/>
      <c r="CU35" s="779"/>
      <c r="CV35" s="780"/>
      <c r="CW35" s="778"/>
      <c r="CX35" s="779"/>
      <c r="CY35" s="779"/>
      <c r="CZ35" s="779"/>
      <c r="DA35" s="780"/>
      <c r="DB35" s="778"/>
      <c r="DC35" s="779"/>
      <c r="DD35" s="779"/>
      <c r="DE35" s="779"/>
      <c r="DF35" s="780"/>
      <c r="DG35" s="778"/>
      <c r="DH35" s="779"/>
      <c r="DI35" s="779"/>
      <c r="DJ35" s="779"/>
      <c r="DK35" s="780"/>
      <c r="DL35" s="778"/>
      <c r="DM35" s="779"/>
      <c r="DN35" s="779"/>
      <c r="DO35" s="779"/>
      <c r="DP35" s="780"/>
      <c r="DQ35" s="778"/>
      <c r="DR35" s="779"/>
      <c r="DS35" s="779"/>
      <c r="DT35" s="779"/>
      <c r="DU35" s="780"/>
      <c r="DV35" s="781"/>
      <c r="DW35" s="782"/>
      <c r="DX35" s="782"/>
      <c r="DY35" s="782"/>
      <c r="DZ35" s="783"/>
      <c r="EA35" s="230"/>
    </row>
    <row r="36" spans="1:131" ht="26.25" customHeight="1" x14ac:dyDescent="0.2">
      <c r="A36" s="242">
        <v>9</v>
      </c>
      <c r="B36" s="784"/>
      <c r="C36" s="785"/>
      <c r="D36" s="785"/>
      <c r="E36" s="785"/>
      <c r="F36" s="785"/>
      <c r="G36" s="785"/>
      <c r="H36" s="785"/>
      <c r="I36" s="785"/>
      <c r="J36" s="785"/>
      <c r="K36" s="785"/>
      <c r="L36" s="785"/>
      <c r="M36" s="785"/>
      <c r="N36" s="785"/>
      <c r="O36" s="785"/>
      <c r="P36" s="786"/>
      <c r="Q36" s="787"/>
      <c r="R36" s="788"/>
      <c r="S36" s="788"/>
      <c r="T36" s="788"/>
      <c r="U36" s="788"/>
      <c r="V36" s="788"/>
      <c r="W36" s="788"/>
      <c r="X36" s="788"/>
      <c r="Y36" s="788"/>
      <c r="Z36" s="788"/>
      <c r="AA36" s="788"/>
      <c r="AB36" s="788"/>
      <c r="AC36" s="788"/>
      <c r="AD36" s="788"/>
      <c r="AE36" s="789"/>
      <c r="AF36" s="790"/>
      <c r="AG36" s="791"/>
      <c r="AH36" s="791"/>
      <c r="AI36" s="791"/>
      <c r="AJ36" s="792"/>
      <c r="AK36" s="839"/>
      <c r="AL36" s="835"/>
      <c r="AM36" s="835"/>
      <c r="AN36" s="835"/>
      <c r="AO36" s="835"/>
      <c r="AP36" s="835"/>
      <c r="AQ36" s="835"/>
      <c r="AR36" s="835"/>
      <c r="AS36" s="835"/>
      <c r="AT36" s="835"/>
      <c r="AU36" s="835"/>
      <c r="AV36" s="835"/>
      <c r="AW36" s="835"/>
      <c r="AX36" s="835"/>
      <c r="AY36" s="835"/>
      <c r="AZ36" s="836"/>
      <c r="BA36" s="836"/>
      <c r="BB36" s="836"/>
      <c r="BC36" s="836"/>
      <c r="BD36" s="836"/>
      <c r="BE36" s="837"/>
      <c r="BF36" s="837"/>
      <c r="BG36" s="837"/>
      <c r="BH36" s="837"/>
      <c r="BI36" s="838"/>
      <c r="BJ36" s="232"/>
      <c r="BK36" s="232"/>
      <c r="BL36" s="232"/>
      <c r="BM36" s="232"/>
      <c r="BN36" s="232"/>
      <c r="BO36" s="241"/>
      <c r="BP36" s="241"/>
      <c r="BQ36" s="238">
        <v>30</v>
      </c>
      <c r="BR36" s="239"/>
      <c r="BS36" s="781"/>
      <c r="BT36" s="782"/>
      <c r="BU36" s="782"/>
      <c r="BV36" s="782"/>
      <c r="BW36" s="782"/>
      <c r="BX36" s="782"/>
      <c r="BY36" s="782"/>
      <c r="BZ36" s="782"/>
      <c r="CA36" s="782"/>
      <c r="CB36" s="782"/>
      <c r="CC36" s="782"/>
      <c r="CD36" s="782"/>
      <c r="CE36" s="782"/>
      <c r="CF36" s="782"/>
      <c r="CG36" s="793"/>
      <c r="CH36" s="778"/>
      <c r="CI36" s="779"/>
      <c r="CJ36" s="779"/>
      <c r="CK36" s="779"/>
      <c r="CL36" s="780"/>
      <c r="CM36" s="778"/>
      <c r="CN36" s="779"/>
      <c r="CO36" s="779"/>
      <c r="CP36" s="779"/>
      <c r="CQ36" s="780"/>
      <c r="CR36" s="778"/>
      <c r="CS36" s="779"/>
      <c r="CT36" s="779"/>
      <c r="CU36" s="779"/>
      <c r="CV36" s="780"/>
      <c r="CW36" s="778"/>
      <c r="CX36" s="779"/>
      <c r="CY36" s="779"/>
      <c r="CZ36" s="779"/>
      <c r="DA36" s="780"/>
      <c r="DB36" s="778"/>
      <c r="DC36" s="779"/>
      <c r="DD36" s="779"/>
      <c r="DE36" s="779"/>
      <c r="DF36" s="780"/>
      <c r="DG36" s="778"/>
      <c r="DH36" s="779"/>
      <c r="DI36" s="779"/>
      <c r="DJ36" s="779"/>
      <c r="DK36" s="780"/>
      <c r="DL36" s="778"/>
      <c r="DM36" s="779"/>
      <c r="DN36" s="779"/>
      <c r="DO36" s="779"/>
      <c r="DP36" s="780"/>
      <c r="DQ36" s="778"/>
      <c r="DR36" s="779"/>
      <c r="DS36" s="779"/>
      <c r="DT36" s="779"/>
      <c r="DU36" s="780"/>
      <c r="DV36" s="781"/>
      <c r="DW36" s="782"/>
      <c r="DX36" s="782"/>
      <c r="DY36" s="782"/>
      <c r="DZ36" s="783"/>
      <c r="EA36" s="230"/>
    </row>
    <row r="37" spans="1:131" ht="26.25" customHeight="1" x14ac:dyDescent="0.2">
      <c r="A37" s="242">
        <v>10</v>
      </c>
      <c r="B37" s="784"/>
      <c r="C37" s="785"/>
      <c r="D37" s="785"/>
      <c r="E37" s="785"/>
      <c r="F37" s="785"/>
      <c r="G37" s="785"/>
      <c r="H37" s="785"/>
      <c r="I37" s="785"/>
      <c r="J37" s="785"/>
      <c r="K37" s="785"/>
      <c r="L37" s="785"/>
      <c r="M37" s="785"/>
      <c r="N37" s="785"/>
      <c r="O37" s="785"/>
      <c r="P37" s="786"/>
      <c r="Q37" s="787"/>
      <c r="R37" s="788"/>
      <c r="S37" s="788"/>
      <c r="T37" s="788"/>
      <c r="U37" s="788"/>
      <c r="V37" s="788"/>
      <c r="W37" s="788"/>
      <c r="X37" s="788"/>
      <c r="Y37" s="788"/>
      <c r="Z37" s="788"/>
      <c r="AA37" s="788"/>
      <c r="AB37" s="788"/>
      <c r="AC37" s="788"/>
      <c r="AD37" s="788"/>
      <c r="AE37" s="789"/>
      <c r="AF37" s="790"/>
      <c r="AG37" s="791"/>
      <c r="AH37" s="791"/>
      <c r="AI37" s="791"/>
      <c r="AJ37" s="792"/>
      <c r="AK37" s="839"/>
      <c r="AL37" s="835"/>
      <c r="AM37" s="835"/>
      <c r="AN37" s="835"/>
      <c r="AO37" s="835"/>
      <c r="AP37" s="835"/>
      <c r="AQ37" s="835"/>
      <c r="AR37" s="835"/>
      <c r="AS37" s="835"/>
      <c r="AT37" s="835"/>
      <c r="AU37" s="835"/>
      <c r="AV37" s="835"/>
      <c r="AW37" s="835"/>
      <c r="AX37" s="835"/>
      <c r="AY37" s="835"/>
      <c r="AZ37" s="836"/>
      <c r="BA37" s="836"/>
      <c r="BB37" s="836"/>
      <c r="BC37" s="836"/>
      <c r="BD37" s="836"/>
      <c r="BE37" s="837"/>
      <c r="BF37" s="837"/>
      <c r="BG37" s="837"/>
      <c r="BH37" s="837"/>
      <c r="BI37" s="838"/>
      <c r="BJ37" s="232"/>
      <c r="BK37" s="232"/>
      <c r="BL37" s="232"/>
      <c r="BM37" s="232"/>
      <c r="BN37" s="232"/>
      <c r="BO37" s="241"/>
      <c r="BP37" s="241"/>
      <c r="BQ37" s="238">
        <v>31</v>
      </c>
      <c r="BR37" s="239"/>
      <c r="BS37" s="781"/>
      <c r="BT37" s="782"/>
      <c r="BU37" s="782"/>
      <c r="BV37" s="782"/>
      <c r="BW37" s="782"/>
      <c r="BX37" s="782"/>
      <c r="BY37" s="782"/>
      <c r="BZ37" s="782"/>
      <c r="CA37" s="782"/>
      <c r="CB37" s="782"/>
      <c r="CC37" s="782"/>
      <c r="CD37" s="782"/>
      <c r="CE37" s="782"/>
      <c r="CF37" s="782"/>
      <c r="CG37" s="793"/>
      <c r="CH37" s="778"/>
      <c r="CI37" s="779"/>
      <c r="CJ37" s="779"/>
      <c r="CK37" s="779"/>
      <c r="CL37" s="780"/>
      <c r="CM37" s="778"/>
      <c r="CN37" s="779"/>
      <c r="CO37" s="779"/>
      <c r="CP37" s="779"/>
      <c r="CQ37" s="780"/>
      <c r="CR37" s="778"/>
      <c r="CS37" s="779"/>
      <c r="CT37" s="779"/>
      <c r="CU37" s="779"/>
      <c r="CV37" s="780"/>
      <c r="CW37" s="778"/>
      <c r="CX37" s="779"/>
      <c r="CY37" s="779"/>
      <c r="CZ37" s="779"/>
      <c r="DA37" s="780"/>
      <c r="DB37" s="778"/>
      <c r="DC37" s="779"/>
      <c r="DD37" s="779"/>
      <c r="DE37" s="779"/>
      <c r="DF37" s="780"/>
      <c r="DG37" s="778"/>
      <c r="DH37" s="779"/>
      <c r="DI37" s="779"/>
      <c r="DJ37" s="779"/>
      <c r="DK37" s="780"/>
      <c r="DL37" s="778"/>
      <c r="DM37" s="779"/>
      <c r="DN37" s="779"/>
      <c r="DO37" s="779"/>
      <c r="DP37" s="780"/>
      <c r="DQ37" s="778"/>
      <c r="DR37" s="779"/>
      <c r="DS37" s="779"/>
      <c r="DT37" s="779"/>
      <c r="DU37" s="780"/>
      <c r="DV37" s="781"/>
      <c r="DW37" s="782"/>
      <c r="DX37" s="782"/>
      <c r="DY37" s="782"/>
      <c r="DZ37" s="783"/>
      <c r="EA37" s="230"/>
    </row>
    <row r="38" spans="1:131" ht="26.25" customHeight="1" x14ac:dyDescent="0.2">
      <c r="A38" s="242">
        <v>11</v>
      </c>
      <c r="B38" s="784"/>
      <c r="C38" s="785"/>
      <c r="D38" s="785"/>
      <c r="E38" s="785"/>
      <c r="F38" s="785"/>
      <c r="G38" s="785"/>
      <c r="H38" s="785"/>
      <c r="I38" s="785"/>
      <c r="J38" s="785"/>
      <c r="K38" s="785"/>
      <c r="L38" s="785"/>
      <c r="M38" s="785"/>
      <c r="N38" s="785"/>
      <c r="O38" s="785"/>
      <c r="P38" s="786"/>
      <c r="Q38" s="787"/>
      <c r="R38" s="788"/>
      <c r="S38" s="788"/>
      <c r="T38" s="788"/>
      <c r="U38" s="788"/>
      <c r="V38" s="788"/>
      <c r="W38" s="788"/>
      <c r="X38" s="788"/>
      <c r="Y38" s="788"/>
      <c r="Z38" s="788"/>
      <c r="AA38" s="788"/>
      <c r="AB38" s="788"/>
      <c r="AC38" s="788"/>
      <c r="AD38" s="788"/>
      <c r="AE38" s="789"/>
      <c r="AF38" s="790"/>
      <c r="AG38" s="791"/>
      <c r="AH38" s="791"/>
      <c r="AI38" s="791"/>
      <c r="AJ38" s="792"/>
      <c r="AK38" s="839"/>
      <c r="AL38" s="835"/>
      <c r="AM38" s="835"/>
      <c r="AN38" s="835"/>
      <c r="AO38" s="835"/>
      <c r="AP38" s="835"/>
      <c r="AQ38" s="835"/>
      <c r="AR38" s="835"/>
      <c r="AS38" s="835"/>
      <c r="AT38" s="835"/>
      <c r="AU38" s="835"/>
      <c r="AV38" s="835"/>
      <c r="AW38" s="835"/>
      <c r="AX38" s="835"/>
      <c r="AY38" s="835"/>
      <c r="AZ38" s="836"/>
      <c r="BA38" s="836"/>
      <c r="BB38" s="836"/>
      <c r="BC38" s="836"/>
      <c r="BD38" s="836"/>
      <c r="BE38" s="837"/>
      <c r="BF38" s="837"/>
      <c r="BG38" s="837"/>
      <c r="BH38" s="837"/>
      <c r="BI38" s="838"/>
      <c r="BJ38" s="232"/>
      <c r="BK38" s="232"/>
      <c r="BL38" s="232"/>
      <c r="BM38" s="232"/>
      <c r="BN38" s="232"/>
      <c r="BO38" s="241"/>
      <c r="BP38" s="241"/>
      <c r="BQ38" s="238">
        <v>32</v>
      </c>
      <c r="BR38" s="239"/>
      <c r="BS38" s="781"/>
      <c r="BT38" s="782"/>
      <c r="BU38" s="782"/>
      <c r="BV38" s="782"/>
      <c r="BW38" s="782"/>
      <c r="BX38" s="782"/>
      <c r="BY38" s="782"/>
      <c r="BZ38" s="782"/>
      <c r="CA38" s="782"/>
      <c r="CB38" s="782"/>
      <c r="CC38" s="782"/>
      <c r="CD38" s="782"/>
      <c r="CE38" s="782"/>
      <c r="CF38" s="782"/>
      <c r="CG38" s="793"/>
      <c r="CH38" s="778"/>
      <c r="CI38" s="779"/>
      <c r="CJ38" s="779"/>
      <c r="CK38" s="779"/>
      <c r="CL38" s="780"/>
      <c r="CM38" s="778"/>
      <c r="CN38" s="779"/>
      <c r="CO38" s="779"/>
      <c r="CP38" s="779"/>
      <c r="CQ38" s="780"/>
      <c r="CR38" s="778"/>
      <c r="CS38" s="779"/>
      <c r="CT38" s="779"/>
      <c r="CU38" s="779"/>
      <c r="CV38" s="780"/>
      <c r="CW38" s="778"/>
      <c r="CX38" s="779"/>
      <c r="CY38" s="779"/>
      <c r="CZ38" s="779"/>
      <c r="DA38" s="780"/>
      <c r="DB38" s="778"/>
      <c r="DC38" s="779"/>
      <c r="DD38" s="779"/>
      <c r="DE38" s="779"/>
      <c r="DF38" s="780"/>
      <c r="DG38" s="778"/>
      <c r="DH38" s="779"/>
      <c r="DI38" s="779"/>
      <c r="DJ38" s="779"/>
      <c r="DK38" s="780"/>
      <c r="DL38" s="778"/>
      <c r="DM38" s="779"/>
      <c r="DN38" s="779"/>
      <c r="DO38" s="779"/>
      <c r="DP38" s="780"/>
      <c r="DQ38" s="778"/>
      <c r="DR38" s="779"/>
      <c r="DS38" s="779"/>
      <c r="DT38" s="779"/>
      <c r="DU38" s="780"/>
      <c r="DV38" s="781"/>
      <c r="DW38" s="782"/>
      <c r="DX38" s="782"/>
      <c r="DY38" s="782"/>
      <c r="DZ38" s="783"/>
      <c r="EA38" s="230"/>
    </row>
    <row r="39" spans="1:131" ht="26.25" customHeight="1" x14ac:dyDescent="0.2">
      <c r="A39" s="242">
        <v>12</v>
      </c>
      <c r="B39" s="784"/>
      <c r="C39" s="785"/>
      <c r="D39" s="785"/>
      <c r="E39" s="785"/>
      <c r="F39" s="785"/>
      <c r="G39" s="785"/>
      <c r="H39" s="785"/>
      <c r="I39" s="785"/>
      <c r="J39" s="785"/>
      <c r="K39" s="785"/>
      <c r="L39" s="785"/>
      <c r="M39" s="785"/>
      <c r="N39" s="785"/>
      <c r="O39" s="785"/>
      <c r="P39" s="786"/>
      <c r="Q39" s="787"/>
      <c r="R39" s="788"/>
      <c r="S39" s="788"/>
      <c r="T39" s="788"/>
      <c r="U39" s="788"/>
      <c r="V39" s="788"/>
      <c r="W39" s="788"/>
      <c r="X39" s="788"/>
      <c r="Y39" s="788"/>
      <c r="Z39" s="788"/>
      <c r="AA39" s="788"/>
      <c r="AB39" s="788"/>
      <c r="AC39" s="788"/>
      <c r="AD39" s="788"/>
      <c r="AE39" s="789"/>
      <c r="AF39" s="790"/>
      <c r="AG39" s="791"/>
      <c r="AH39" s="791"/>
      <c r="AI39" s="791"/>
      <c r="AJ39" s="792"/>
      <c r="AK39" s="839"/>
      <c r="AL39" s="835"/>
      <c r="AM39" s="835"/>
      <c r="AN39" s="835"/>
      <c r="AO39" s="835"/>
      <c r="AP39" s="835"/>
      <c r="AQ39" s="835"/>
      <c r="AR39" s="835"/>
      <c r="AS39" s="835"/>
      <c r="AT39" s="835"/>
      <c r="AU39" s="835"/>
      <c r="AV39" s="835"/>
      <c r="AW39" s="835"/>
      <c r="AX39" s="835"/>
      <c r="AY39" s="835"/>
      <c r="AZ39" s="836"/>
      <c r="BA39" s="836"/>
      <c r="BB39" s="836"/>
      <c r="BC39" s="836"/>
      <c r="BD39" s="836"/>
      <c r="BE39" s="837"/>
      <c r="BF39" s="837"/>
      <c r="BG39" s="837"/>
      <c r="BH39" s="837"/>
      <c r="BI39" s="838"/>
      <c r="BJ39" s="232"/>
      <c r="BK39" s="232"/>
      <c r="BL39" s="232"/>
      <c r="BM39" s="232"/>
      <c r="BN39" s="232"/>
      <c r="BO39" s="241"/>
      <c r="BP39" s="241"/>
      <c r="BQ39" s="238">
        <v>33</v>
      </c>
      <c r="BR39" s="239"/>
      <c r="BS39" s="781"/>
      <c r="BT39" s="782"/>
      <c r="BU39" s="782"/>
      <c r="BV39" s="782"/>
      <c r="BW39" s="782"/>
      <c r="BX39" s="782"/>
      <c r="BY39" s="782"/>
      <c r="BZ39" s="782"/>
      <c r="CA39" s="782"/>
      <c r="CB39" s="782"/>
      <c r="CC39" s="782"/>
      <c r="CD39" s="782"/>
      <c r="CE39" s="782"/>
      <c r="CF39" s="782"/>
      <c r="CG39" s="793"/>
      <c r="CH39" s="778"/>
      <c r="CI39" s="779"/>
      <c r="CJ39" s="779"/>
      <c r="CK39" s="779"/>
      <c r="CL39" s="780"/>
      <c r="CM39" s="778"/>
      <c r="CN39" s="779"/>
      <c r="CO39" s="779"/>
      <c r="CP39" s="779"/>
      <c r="CQ39" s="780"/>
      <c r="CR39" s="778"/>
      <c r="CS39" s="779"/>
      <c r="CT39" s="779"/>
      <c r="CU39" s="779"/>
      <c r="CV39" s="780"/>
      <c r="CW39" s="778"/>
      <c r="CX39" s="779"/>
      <c r="CY39" s="779"/>
      <c r="CZ39" s="779"/>
      <c r="DA39" s="780"/>
      <c r="DB39" s="778"/>
      <c r="DC39" s="779"/>
      <c r="DD39" s="779"/>
      <c r="DE39" s="779"/>
      <c r="DF39" s="780"/>
      <c r="DG39" s="778"/>
      <c r="DH39" s="779"/>
      <c r="DI39" s="779"/>
      <c r="DJ39" s="779"/>
      <c r="DK39" s="780"/>
      <c r="DL39" s="778"/>
      <c r="DM39" s="779"/>
      <c r="DN39" s="779"/>
      <c r="DO39" s="779"/>
      <c r="DP39" s="780"/>
      <c r="DQ39" s="778"/>
      <c r="DR39" s="779"/>
      <c r="DS39" s="779"/>
      <c r="DT39" s="779"/>
      <c r="DU39" s="780"/>
      <c r="DV39" s="781"/>
      <c r="DW39" s="782"/>
      <c r="DX39" s="782"/>
      <c r="DY39" s="782"/>
      <c r="DZ39" s="783"/>
      <c r="EA39" s="230"/>
    </row>
    <row r="40" spans="1:131" ht="26.25" customHeight="1" x14ac:dyDescent="0.2">
      <c r="A40" s="238">
        <v>13</v>
      </c>
      <c r="B40" s="784"/>
      <c r="C40" s="785"/>
      <c r="D40" s="785"/>
      <c r="E40" s="785"/>
      <c r="F40" s="785"/>
      <c r="G40" s="785"/>
      <c r="H40" s="785"/>
      <c r="I40" s="785"/>
      <c r="J40" s="785"/>
      <c r="K40" s="785"/>
      <c r="L40" s="785"/>
      <c r="M40" s="785"/>
      <c r="N40" s="785"/>
      <c r="O40" s="785"/>
      <c r="P40" s="786"/>
      <c r="Q40" s="787"/>
      <c r="R40" s="788"/>
      <c r="S40" s="788"/>
      <c r="T40" s="788"/>
      <c r="U40" s="788"/>
      <c r="V40" s="788"/>
      <c r="W40" s="788"/>
      <c r="X40" s="788"/>
      <c r="Y40" s="788"/>
      <c r="Z40" s="788"/>
      <c r="AA40" s="788"/>
      <c r="AB40" s="788"/>
      <c r="AC40" s="788"/>
      <c r="AD40" s="788"/>
      <c r="AE40" s="789"/>
      <c r="AF40" s="790"/>
      <c r="AG40" s="791"/>
      <c r="AH40" s="791"/>
      <c r="AI40" s="791"/>
      <c r="AJ40" s="792"/>
      <c r="AK40" s="839"/>
      <c r="AL40" s="835"/>
      <c r="AM40" s="835"/>
      <c r="AN40" s="835"/>
      <c r="AO40" s="835"/>
      <c r="AP40" s="835"/>
      <c r="AQ40" s="835"/>
      <c r="AR40" s="835"/>
      <c r="AS40" s="835"/>
      <c r="AT40" s="835"/>
      <c r="AU40" s="835"/>
      <c r="AV40" s="835"/>
      <c r="AW40" s="835"/>
      <c r="AX40" s="835"/>
      <c r="AY40" s="835"/>
      <c r="AZ40" s="836"/>
      <c r="BA40" s="836"/>
      <c r="BB40" s="836"/>
      <c r="BC40" s="836"/>
      <c r="BD40" s="836"/>
      <c r="BE40" s="837"/>
      <c r="BF40" s="837"/>
      <c r="BG40" s="837"/>
      <c r="BH40" s="837"/>
      <c r="BI40" s="838"/>
      <c r="BJ40" s="232"/>
      <c r="BK40" s="232"/>
      <c r="BL40" s="232"/>
      <c r="BM40" s="232"/>
      <c r="BN40" s="232"/>
      <c r="BO40" s="241"/>
      <c r="BP40" s="241"/>
      <c r="BQ40" s="238">
        <v>34</v>
      </c>
      <c r="BR40" s="239"/>
      <c r="BS40" s="781"/>
      <c r="BT40" s="782"/>
      <c r="BU40" s="782"/>
      <c r="BV40" s="782"/>
      <c r="BW40" s="782"/>
      <c r="BX40" s="782"/>
      <c r="BY40" s="782"/>
      <c r="BZ40" s="782"/>
      <c r="CA40" s="782"/>
      <c r="CB40" s="782"/>
      <c r="CC40" s="782"/>
      <c r="CD40" s="782"/>
      <c r="CE40" s="782"/>
      <c r="CF40" s="782"/>
      <c r="CG40" s="793"/>
      <c r="CH40" s="778"/>
      <c r="CI40" s="779"/>
      <c r="CJ40" s="779"/>
      <c r="CK40" s="779"/>
      <c r="CL40" s="780"/>
      <c r="CM40" s="778"/>
      <c r="CN40" s="779"/>
      <c r="CO40" s="779"/>
      <c r="CP40" s="779"/>
      <c r="CQ40" s="780"/>
      <c r="CR40" s="778"/>
      <c r="CS40" s="779"/>
      <c r="CT40" s="779"/>
      <c r="CU40" s="779"/>
      <c r="CV40" s="780"/>
      <c r="CW40" s="778"/>
      <c r="CX40" s="779"/>
      <c r="CY40" s="779"/>
      <c r="CZ40" s="779"/>
      <c r="DA40" s="780"/>
      <c r="DB40" s="778"/>
      <c r="DC40" s="779"/>
      <c r="DD40" s="779"/>
      <c r="DE40" s="779"/>
      <c r="DF40" s="780"/>
      <c r="DG40" s="778"/>
      <c r="DH40" s="779"/>
      <c r="DI40" s="779"/>
      <c r="DJ40" s="779"/>
      <c r="DK40" s="780"/>
      <c r="DL40" s="778"/>
      <c r="DM40" s="779"/>
      <c r="DN40" s="779"/>
      <c r="DO40" s="779"/>
      <c r="DP40" s="780"/>
      <c r="DQ40" s="778"/>
      <c r="DR40" s="779"/>
      <c r="DS40" s="779"/>
      <c r="DT40" s="779"/>
      <c r="DU40" s="780"/>
      <c r="DV40" s="781"/>
      <c r="DW40" s="782"/>
      <c r="DX40" s="782"/>
      <c r="DY40" s="782"/>
      <c r="DZ40" s="783"/>
      <c r="EA40" s="230"/>
    </row>
    <row r="41" spans="1:131" ht="26.25" customHeight="1" x14ac:dyDescent="0.2">
      <c r="A41" s="238">
        <v>14</v>
      </c>
      <c r="B41" s="784"/>
      <c r="C41" s="785"/>
      <c r="D41" s="785"/>
      <c r="E41" s="785"/>
      <c r="F41" s="785"/>
      <c r="G41" s="785"/>
      <c r="H41" s="785"/>
      <c r="I41" s="785"/>
      <c r="J41" s="785"/>
      <c r="K41" s="785"/>
      <c r="L41" s="785"/>
      <c r="M41" s="785"/>
      <c r="N41" s="785"/>
      <c r="O41" s="785"/>
      <c r="P41" s="786"/>
      <c r="Q41" s="787"/>
      <c r="R41" s="788"/>
      <c r="S41" s="788"/>
      <c r="T41" s="788"/>
      <c r="U41" s="788"/>
      <c r="V41" s="788"/>
      <c r="W41" s="788"/>
      <c r="X41" s="788"/>
      <c r="Y41" s="788"/>
      <c r="Z41" s="788"/>
      <c r="AA41" s="788"/>
      <c r="AB41" s="788"/>
      <c r="AC41" s="788"/>
      <c r="AD41" s="788"/>
      <c r="AE41" s="789"/>
      <c r="AF41" s="790"/>
      <c r="AG41" s="791"/>
      <c r="AH41" s="791"/>
      <c r="AI41" s="791"/>
      <c r="AJ41" s="792"/>
      <c r="AK41" s="839"/>
      <c r="AL41" s="835"/>
      <c r="AM41" s="835"/>
      <c r="AN41" s="835"/>
      <c r="AO41" s="835"/>
      <c r="AP41" s="835"/>
      <c r="AQ41" s="835"/>
      <c r="AR41" s="835"/>
      <c r="AS41" s="835"/>
      <c r="AT41" s="835"/>
      <c r="AU41" s="835"/>
      <c r="AV41" s="835"/>
      <c r="AW41" s="835"/>
      <c r="AX41" s="835"/>
      <c r="AY41" s="835"/>
      <c r="AZ41" s="836"/>
      <c r="BA41" s="836"/>
      <c r="BB41" s="836"/>
      <c r="BC41" s="836"/>
      <c r="BD41" s="836"/>
      <c r="BE41" s="837"/>
      <c r="BF41" s="837"/>
      <c r="BG41" s="837"/>
      <c r="BH41" s="837"/>
      <c r="BI41" s="838"/>
      <c r="BJ41" s="232"/>
      <c r="BK41" s="232"/>
      <c r="BL41" s="232"/>
      <c r="BM41" s="232"/>
      <c r="BN41" s="232"/>
      <c r="BO41" s="241"/>
      <c r="BP41" s="241"/>
      <c r="BQ41" s="238">
        <v>35</v>
      </c>
      <c r="BR41" s="239"/>
      <c r="BS41" s="781"/>
      <c r="BT41" s="782"/>
      <c r="BU41" s="782"/>
      <c r="BV41" s="782"/>
      <c r="BW41" s="782"/>
      <c r="BX41" s="782"/>
      <c r="BY41" s="782"/>
      <c r="BZ41" s="782"/>
      <c r="CA41" s="782"/>
      <c r="CB41" s="782"/>
      <c r="CC41" s="782"/>
      <c r="CD41" s="782"/>
      <c r="CE41" s="782"/>
      <c r="CF41" s="782"/>
      <c r="CG41" s="793"/>
      <c r="CH41" s="778"/>
      <c r="CI41" s="779"/>
      <c r="CJ41" s="779"/>
      <c r="CK41" s="779"/>
      <c r="CL41" s="780"/>
      <c r="CM41" s="778"/>
      <c r="CN41" s="779"/>
      <c r="CO41" s="779"/>
      <c r="CP41" s="779"/>
      <c r="CQ41" s="780"/>
      <c r="CR41" s="778"/>
      <c r="CS41" s="779"/>
      <c r="CT41" s="779"/>
      <c r="CU41" s="779"/>
      <c r="CV41" s="780"/>
      <c r="CW41" s="778"/>
      <c r="CX41" s="779"/>
      <c r="CY41" s="779"/>
      <c r="CZ41" s="779"/>
      <c r="DA41" s="780"/>
      <c r="DB41" s="778"/>
      <c r="DC41" s="779"/>
      <c r="DD41" s="779"/>
      <c r="DE41" s="779"/>
      <c r="DF41" s="780"/>
      <c r="DG41" s="778"/>
      <c r="DH41" s="779"/>
      <c r="DI41" s="779"/>
      <c r="DJ41" s="779"/>
      <c r="DK41" s="780"/>
      <c r="DL41" s="778"/>
      <c r="DM41" s="779"/>
      <c r="DN41" s="779"/>
      <c r="DO41" s="779"/>
      <c r="DP41" s="780"/>
      <c r="DQ41" s="778"/>
      <c r="DR41" s="779"/>
      <c r="DS41" s="779"/>
      <c r="DT41" s="779"/>
      <c r="DU41" s="780"/>
      <c r="DV41" s="781"/>
      <c r="DW41" s="782"/>
      <c r="DX41" s="782"/>
      <c r="DY41" s="782"/>
      <c r="DZ41" s="783"/>
      <c r="EA41" s="230"/>
    </row>
    <row r="42" spans="1:131" ht="26.25" customHeight="1" x14ac:dyDescent="0.2">
      <c r="A42" s="238">
        <v>15</v>
      </c>
      <c r="B42" s="784"/>
      <c r="C42" s="785"/>
      <c r="D42" s="785"/>
      <c r="E42" s="785"/>
      <c r="F42" s="785"/>
      <c r="G42" s="785"/>
      <c r="H42" s="785"/>
      <c r="I42" s="785"/>
      <c r="J42" s="785"/>
      <c r="K42" s="785"/>
      <c r="L42" s="785"/>
      <c r="M42" s="785"/>
      <c r="N42" s="785"/>
      <c r="O42" s="785"/>
      <c r="P42" s="786"/>
      <c r="Q42" s="787"/>
      <c r="R42" s="788"/>
      <c r="S42" s="788"/>
      <c r="T42" s="788"/>
      <c r="U42" s="788"/>
      <c r="V42" s="788"/>
      <c r="W42" s="788"/>
      <c r="X42" s="788"/>
      <c r="Y42" s="788"/>
      <c r="Z42" s="788"/>
      <c r="AA42" s="788"/>
      <c r="AB42" s="788"/>
      <c r="AC42" s="788"/>
      <c r="AD42" s="788"/>
      <c r="AE42" s="789"/>
      <c r="AF42" s="790"/>
      <c r="AG42" s="791"/>
      <c r="AH42" s="791"/>
      <c r="AI42" s="791"/>
      <c r="AJ42" s="792"/>
      <c r="AK42" s="839"/>
      <c r="AL42" s="835"/>
      <c r="AM42" s="835"/>
      <c r="AN42" s="835"/>
      <c r="AO42" s="835"/>
      <c r="AP42" s="835"/>
      <c r="AQ42" s="835"/>
      <c r="AR42" s="835"/>
      <c r="AS42" s="835"/>
      <c r="AT42" s="835"/>
      <c r="AU42" s="835"/>
      <c r="AV42" s="835"/>
      <c r="AW42" s="835"/>
      <c r="AX42" s="835"/>
      <c r="AY42" s="835"/>
      <c r="AZ42" s="836"/>
      <c r="BA42" s="836"/>
      <c r="BB42" s="836"/>
      <c r="BC42" s="836"/>
      <c r="BD42" s="836"/>
      <c r="BE42" s="837"/>
      <c r="BF42" s="837"/>
      <c r="BG42" s="837"/>
      <c r="BH42" s="837"/>
      <c r="BI42" s="838"/>
      <c r="BJ42" s="232"/>
      <c r="BK42" s="232"/>
      <c r="BL42" s="232"/>
      <c r="BM42" s="232"/>
      <c r="BN42" s="232"/>
      <c r="BO42" s="241"/>
      <c r="BP42" s="241"/>
      <c r="BQ42" s="238">
        <v>36</v>
      </c>
      <c r="BR42" s="239"/>
      <c r="BS42" s="781"/>
      <c r="BT42" s="782"/>
      <c r="BU42" s="782"/>
      <c r="BV42" s="782"/>
      <c r="BW42" s="782"/>
      <c r="BX42" s="782"/>
      <c r="BY42" s="782"/>
      <c r="BZ42" s="782"/>
      <c r="CA42" s="782"/>
      <c r="CB42" s="782"/>
      <c r="CC42" s="782"/>
      <c r="CD42" s="782"/>
      <c r="CE42" s="782"/>
      <c r="CF42" s="782"/>
      <c r="CG42" s="793"/>
      <c r="CH42" s="778"/>
      <c r="CI42" s="779"/>
      <c r="CJ42" s="779"/>
      <c r="CK42" s="779"/>
      <c r="CL42" s="780"/>
      <c r="CM42" s="778"/>
      <c r="CN42" s="779"/>
      <c r="CO42" s="779"/>
      <c r="CP42" s="779"/>
      <c r="CQ42" s="780"/>
      <c r="CR42" s="778"/>
      <c r="CS42" s="779"/>
      <c r="CT42" s="779"/>
      <c r="CU42" s="779"/>
      <c r="CV42" s="780"/>
      <c r="CW42" s="778"/>
      <c r="CX42" s="779"/>
      <c r="CY42" s="779"/>
      <c r="CZ42" s="779"/>
      <c r="DA42" s="780"/>
      <c r="DB42" s="778"/>
      <c r="DC42" s="779"/>
      <c r="DD42" s="779"/>
      <c r="DE42" s="779"/>
      <c r="DF42" s="780"/>
      <c r="DG42" s="778"/>
      <c r="DH42" s="779"/>
      <c r="DI42" s="779"/>
      <c r="DJ42" s="779"/>
      <c r="DK42" s="780"/>
      <c r="DL42" s="778"/>
      <c r="DM42" s="779"/>
      <c r="DN42" s="779"/>
      <c r="DO42" s="779"/>
      <c r="DP42" s="780"/>
      <c r="DQ42" s="778"/>
      <c r="DR42" s="779"/>
      <c r="DS42" s="779"/>
      <c r="DT42" s="779"/>
      <c r="DU42" s="780"/>
      <c r="DV42" s="781"/>
      <c r="DW42" s="782"/>
      <c r="DX42" s="782"/>
      <c r="DY42" s="782"/>
      <c r="DZ42" s="783"/>
      <c r="EA42" s="230"/>
    </row>
    <row r="43" spans="1:131" ht="26.25" customHeight="1" x14ac:dyDescent="0.2">
      <c r="A43" s="238">
        <v>16</v>
      </c>
      <c r="B43" s="784"/>
      <c r="C43" s="785"/>
      <c r="D43" s="785"/>
      <c r="E43" s="785"/>
      <c r="F43" s="785"/>
      <c r="G43" s="785"/>
      <c r="H43" s="785"/>
      <c r="I43" s="785"/>
      <c r="J43" s="785"/>
      <c r="K43" s="785"/>
      <c r="L43" s="785"/>
      <c r="M43" s="785"/>
      <c r="N43" s="785"/>
      <c r="O43" s="785"/>
      <c r="P43" s="786"/>
      <c r="Q43" s="787"/>
      <c r="R43" s="788"/>
      <c r="S43" s="788"/>
      <c r="T43" s="788"/>
      <c r="U43" s="788"/>
      <c r="V43" s="788"/>
      <c r="W43" s="788"/>
      <c r="X43" s="788"/>
      <c r="Y43" s="788"/>
      <c r="Z43" s="788"/>
      <c r="AA43" s="788"/>
      <c r="AB43" s="788"/>
      <c r="AC43" s="788"/>
      <c r="AD43" s="788"/>
      <c r="AE43" s="789"/>
      <c r="AF43" s="790"/>
      <c r="AG43" s="791"/>
      <c r="AH43" s="791"/>
      <c r="AI43" s="791"/>
      <c r="AJ43" s="792"/>
      <c r="AK43" s="839"/>
      <c r="AL43" s="835"/>
      <c r="AM43" s="835"/>
      <c r="AN43" s="835"/>
      <c r="AO43" s="835"/>
      <c r="AP43" s="835"/>
      <c r="AQ43" s="835"/>
      <c r="AR43" s="835"/>
      <c r="AS43" s="835"/>
      <c r="AT43" s="835"/>
      <c r="AU43" s="835"/>
      <c r="AV43" s="835"/>
      <c r="AW43" s="835"/>
      <c r="AX43" s="835"/>
      <c r="AY43" s="835"/>
      <c r="AZ43" s="836"/>
      <c r="BA43" s="836"/>
      <c r="BB43" s="836"/>
      <c r="BC43" s="836"/>
      <c r="BD43" s="836"/>
      <c r="BE43" s="837"/>
      <c r="BF43" s="837"/>
      <c r="BG43" s="837"/>
      <c r="BH43" s="837"/>
      <c r="BI43" s="838"/>
      <c r="BJ43" s="232"/>
      <c r="BK43" s="232"/>
      <c r="BL43" s="232"/>
      <c r="BM43" s="232"/>
      <c r="BN43" s="232"/>
      <c r="BO43" s="241"/>
      <c r="BP43" s="241"/>
      <c r="BQ43" s="238">
        <v>37</v>
      </c>
      <c r="BR43" s="239"/>
      <c r="BS43" s="781"/>
      <c r="BT43" s="782"/>
      <c r="BU43" s="782"/>
      <c r="BV43" s="782"/>
      <c r="BW43" s="782"/>
      <c r="BX43" s="782"/>
      <c r="BY43" s="782"/>
      <c r="BZ43" s="782"/>
      <c r="CA43" s="782"/>
      <c r="CB43" s="782"/>
      <c r="CC43" s="782"/>
      <c r="CD43" s="782"/>
      <c r="CE43" s="782"/>
      <c r="CF43" s="782"/>
      <c r="CG43" s="793"/>
      <c r="CH43" s="778"/>
      <c r="CI43" s="779"/>
      <c r="CJ43" s="779"/>
      <c r="CK43" s="779"/>
      <c r="CL43" s="780"/>
      <c r="CM43" s="778"/>
      <c r="CN43" s="779"/>
      <c r="CO43" s="779"/>
      <c r="CP43" s="779"/>
      <c r="CQ43" s="780"/>
      <c r="CR43" s="778"/>
      <c r="CS43" s="779"/>
      <c r="CT43" s="779"/>
      <c r="CU43" s="779"/>
      <c r="CV43" s="780"/>
      <c r="CW43" s="778"/>
      <c r="CX43" s="779"/>
      <c r="CY43" s="779"/>
      <c r="CZ43" s="779"/>
      <c r="DA43" s="780"/>
      <c r="DB43" s="778"/>
      <c r="DC43" s="779"/>
      <c r="DD43" s="779"/>
      <c r="DE43" s="779"/>
      <c r="DF43" s="780"/>
      <c r="DG43" s="778"/>
      <c r="DH43" s="779"/>
      <c r="DI43" s="779"/>
      <c r="DJ43" s="779"/>
      <c r="DK43" s="780"/>
      <c r="DL43" s="778"/>
      <c r="DM43" s="779"/>
      <c r="DN43" s="779"/>
      <c r="DO43" s="779"/>
      <c r="DP43" s="780"/>
      <c r="DQ43" s="778"/>
      <c r="DR43" s="779"/>
      <c r="DS43" s="779"/>
      <c r="DT43" s="779"/>
      <c r="DU43" s="780"/>
      <c r="DV43" s="781"/>
      <c r="DW43" s="782"/>
      <c r="DX43" s="782"/>
      <c r="DY43" s="782"/>
      <c r="DZ43" s="783"/>
      <c r="EA43" s="230"/>
    </row>
    <row r="44" spans="1:131" ht="26.25" customHeight="1" x14ac:dyDescent="0.2">
      <c r="A44" s="238">
        <v>17</v>
      </c>
      <c r="B44" s="784"/>
      <c r="C44" s="785"/>
      <c r="D44" s="785"/>
      <c r="E44" s="785"/>
      <c r="F44" s="785"/>
      <c r="G44" s="785"/>
      <c r="H44" s="785"/>
      <c r="I44" s="785"/>
      <c r="J44" s="785"/>
      <c r="K44" s="785"/>
      <c r="L44" s="785"/>
      <c r="M44" s="785"/>
      <c r="N44" s="785"/>
      <c r="O44" s="785"/>
      <c r="P44" s="786"/>
      <c r="Q44" s="787"/>
      <c r="R44" s="788"/>
      <c r="S44" s="788"/>
      <c r="T44" s="788"/>
      <c r="U44" s="788"/>
      <c r="V44" s="788"/>
      <c r="W44" s="788"/>
      <c r="X44" s="788"/>
      <c r="Y44" s="788"/>
      <c r="Z44" s="788"/>
      <c r="AA44" s="788"/>
      <c r="AB44" s="788"/>
      <c r="AC44" s="788"/>
      <c r="AD44" s="788"/>
      <c r="AE44" s="789"/>
      <c r="AF44" s="790"/>
      <c r="AG44" s="791"/>
      <c r="AH44" s="791"/>
      <c r="AI44" s="791"/>
      <c r="AJ44" s="792"/>
      <c r="AK44" s="839"/>
      <c r="AL44" s="835"/>
      <c r="AM44" s="835"/>
      <c r="AN44" s="835"/>
      <c r="AO44" s="835"/>
      <c r="AP44" s="835"/>
      <c r="AQ44" s="835"/>
      <c r="AR44" s="835"/>
      <c r="AS44" s="835"/>
      <c r="AT44" s="835"/>
      <c r="AU44" s="835"/>
      <c r="AV44" s="835"/>
      <c r="AW44" s="835"/>
      <c r="AX44" s="835"/>
      <c r="AY44" s="835"/>
      <c r="AZ44" s="836"/>
      <c r="BA44" s="836"/>
      <c r="BB44" s="836"/>
      <c r="BC44" s="836"/>
      <c r="BD44" s="836"/>
      <c r="BE44" s="837"/>
      <c r="BF44" s="837"/>
      <c r="BG44" s="837"/>
      <c r="BH44" s="837"/>
      <c r="BI44" s="838"/>
      <c r="BJ44" s="232"/>
      <c r="BK44" s="232"/>
      <c r="BL44" s="232"/>
      <c r="BM44" s="232"/>
      <c r="BN44" s="232"/>
      <c r="BO44" s="241"/>
      <c r="BP44" s="241"/>
      <c r="BQ44" s="238">
        <v>38</v>
      </c>
      <c r="BR44" s="239"/>
      <c r="BS44" s="781"/>
      <c r="BT44" s="782"/>
      <c r="BU44" s="782"/>
      <c r="BV44" s="782"/>
      <c r="BW44" s="782"/>
      <c r="BX44" s="782"/>
      <c r="BY44" s="782"/>
      <c r="BZ44" s="782"/>
      <c r="CA44" s="782"/>
      <c r="CB44" s="782"/>
      <c r="CC44" s="782"/>
      <c r="CD44" s="782"/>
      <c r="CE44" s="782"/>
      <c r="CF44" s="782"/>
      <c r="CG44" s="793"/>
      <c r="CH44" s="778"/>
      <c r="CI44" s="779"/>
      <c r="CJ44" s="779"/>
      <c r="CK44" s="779"/>
      <c r="CL44" s="780"/>
      <c r="CM44" s="778"/>
      <c r="CN44" s="779"/>
      <c r="CO44" s="779"/>
      <c r="CP44" s="779"/>
      <c r="CQ44" s="780"/>
      <c r="CR44" s="778"/>
      <c r="CS44" s="779"/>
      <c r="CT44" s="779"/>
      <c r="CU44" s="779"/>
      <c r="CV44" s="780"/>
      <c r="CW44" s="778"/>
      <c r="CX44" s="779"/>
      <c r="CY44" s="779"/>
      <c r="CZ44" s="779"/>
      <c r="DA44" s="780"/>
      <c r="DB44" s="778"/>
      <c r="DC44" s="779"/>
      <c r="DD44" s="779"/>
      <c r="DE44" s="779"/>
      <c r="DF44" s="780"/>
      <c r="DG44" s="778"/>
      <c r="DH44" s="779"/>
      <c r="DI44" s="779"/>
      <c r="DJ44" s="779"/>
      <c r="DK44" s="780"/>
      <c r="DL44" s="778"/>
      <c r="DM44" s="779"/>
      <c r="DN44" s="779"/>
      <c r="DO44" s="779"/>
      <c r="DP44" s="780"/>
      <c r="DQ44" s="778"/>
      <c r="DR44" s="779"/>
      <c r="DS44" s="779"/>
      <c r="DT44" s="779"/>
      <c r="DU44" s="780"/>
      <c r="DV44" s="781"/>
      <c r="DW44" s="782"/>
      <c r="DX44" s="782"/>
      <c r="DY44" s="782"/>
      <c r="DZ44" s="783"/>
      <c r="EA44" s="230"/>
    </row>
    <row r="45" spans="1:131" ht="26.25" customHeight="1" x14ac:dyDescent="0.2">
      <c r="A45" s="238">
        <v>18</v>
      </c>
      <c r="B45" s="784"/>
      <c r="C45" s="785"/>
      <c r="D45" s="785"/>
      <c r="E45" s="785"/>
      <c r="F45" s="785"/>
      <c r="G45" s="785"/>
      <c r="H45" s="785"/>
      <c r="I45" s="785"/>
      <c r="J45" s="785"/>
      <c r="K45" s="785"/>
      <c r="L45" s="785"/>
      <c r="M45" s="785"/>
      <c r="N45" s="785"/>
      <c r="O45" s="785"/>
      <c r="P45" s="786"/>
      <c r="Q45" s="787"/>
      <c r="R45" s="788"/>
      <c r="S45" s="788"/>
      <c r="T45" s="788"/>
      <c r="U45" s="788"/>
      <c r="V45" s="788"/>
      <c r="W45" s="788"/>
      <c r="X45" s="788"/>
      <c r="Y45" s="788"/>
      <c r="Z45" s="788"/>
      <c r="AA45" s="788"/>
      <c r="AB45" s="788"/>
      <c r="AC45" s="788"/>
      <c r="AD45" s="788"/>
      <c r="AE45" s="789"/>
      <c r="AF45" s="790"/>
      <c r="AG45" s="791"/>
      <c r="AH45" s="791"/>
      <c r="AI45" s="791"/>
      <c r="AJ45" s="792"/>
      <c r="AK45" s="839"/>
      <c r="AL45" s="835"/>
      <c r="AM45" s="835"/>
      <c r="AN45" s="835"/>
      <c r="AO45" s="835"/>
      <c r="AP45" s="835"/>
      <c r="AQ45" s="835"/>
      <c r="AR45" s="835"/>
      <c r="AS45" s="835"/>
      <c r="AT45" s="835"/>
      <c r="AU45" s="835"/>
      <c r="AV45" s="835"/>
      <c r="AW45" s="835"/>
      <c r="AX45" s="835"/>
      <c r="AY45" s="835"/>
      <c r="AZ45" s="836"/>
      <c r="BA45" s="836"/>
      <c r="BB45" s="836"/>
      <c r="BC45" s="836"/>
      <c r="BD45" s="836"/>
      <c r="BE45" s="837"/>
      <c r="BF45" s="837"/>
      <c r="BG45" s="837"/>
      <c r="BH45" s="837"/>
      <c r="BI45" s="838"/>
      <c r="BJ45" s="232"/>
      <c r="BK45" s="232"/>
      <c r="BL45" s="232"/>
      <c r="BM45" s="232"/>
      <c r="BN45" s="232"/>
      <c r="BO45" s="241"/>
      <c r="BP45" s="241"/>
      <c r="BQ45" s="238">
        <v>39</v>
      </c>
      <c r="BR45" s="239"/>
      <c r="BS45" s="781"/>
      <c r="BT45" s="782"/>
      <c r="BU45" s="782"/>
      <c r="BV45" s="782"/>
      <c r="BW45" s="782"/>
      <c r="BX45" s="782"/>
      <c r="BY45" s="782"/>
      <c r="BZ45" s="782"/>
      <c r="CA45" s="782"/>
      <c r="CB45" s="782"/>
      <c r="CC45" s="782"/>
      <c r="CD45" s="782"/>
      <c r="CE45" s="782"/>
      <c r="CF45" s="782"/>
      <c r="CG45" s="793"/>
      <c r="CH45" s="778"/>
      <c r="CI45" s="779"/>
      <c r="CJ45" s="779"/>
      <c r="CK45" s="779"/>
      <c r="CL45" s="780"/>
      <c r="CM45" s="778"/>
      <c r="CN45" s="779"/>
      <c r="CO45" s="779"/>
      <c r="CP45" s="779"/>
      <c r="CQ45" s="780"/>
      <c r="CR45" s="778"/>
      <c r="CS45" s="779"/>
      <c r="CT45" s="779"/>
      <c r="CU45" s="779"/>
      <c r="CV45" s="780"/>
      <c r="CW45" s="778"/>
      <c r="CX45" s="779"/>
      <c r="CY45" s="779"/>
      <c r="CZ45" s="779"/>
      <c r="DA45" s="780"/>
      <c r="DB45" s="778"/>
      <c r="DC45" s="779"/>
      <c r="DD45" s="779"/>
      <c r="DE45" s="779"/>
      <c r="DF45" s="780"/>
      <c r="DG45" s="778"/>
      <c r="DH45" s="779"/>
      <c r="DI45" s="779"/>
      <c r="DJ45" s="779"/>
      <c r="DK45" s="780"/>
      <c r="DL45" s="778"/>
      <c r="DM45" s="779"/>
      <c r="DN45" s="779"/>
      <c r="DO45" s="779"/>
      <c r="DP45" s="780"/>
      <c r="DQ45" s="778"/>
      <c r="DR45" s="779"/>
      <c r="DS45" s="779"/>
      <c r="DT45" s="779"/>
      <c r="DU45" s="780"/>
      <c r="DV45" s="781"/>
      <c r="DW45" s="782"/>
      <c r="DX45" s="782"/>
      <c r="DY45" s="782"/>
      <c r="DZ45" s="783"/>
      <c r="EA45" s="230"/>
    </row>
    <row r="46" spans="1:131" ht="26.25" customHeight="1" x14ac:dyDescent="0.2">
      <c r="A46" s="238">
        <v>19</v>
      </c>
      <c r="B46" s="784"/>
      <c r="C46" s="785"/>
      <c r="D46" s="785"/>
      <c r="E46" s="785"/>
      <c r="F46" s="785"/>
      <c r="G46" s="785"/>
      <c r="H46" s="785"/>
      <c r="I46" s="785"/>
      <c r="J46" s="785"/>
      <c r="K46" s="785"/>
      <c r="L46" s="785"/>
      <c r="M46" s="785"/>
      <c r="N46" s="785"/>
      <c r="O46" s="785"/>
      <c r="P46" s="786"/>
      <c r="Q46" s="787"/>
      <c r="R46" s="788"/>
      <c r="S46" s="788"/>
      <c r="T46" s="788"/>
      <c r="U46" s="788"/>
      <c r="V46" s="788"/>
      <c r="W46" s="788"/>
      <c r="X46" s="788"/>
      <c r="Y46" s="788"/>
      <c r="Z46" s="788"/>
      <c r="AA46" s="788"/>
      <c r="AB46" s="788"/>
      <c r="AC46" s="788"/>
      <c r="AD46" s="788"/>
      <c r="AE46" s="789"/>
      <c r="AF46" s="790"/>
      <c r="AG46" s="791"/>
      <c r="AH46" s="791"/>
      <c r="AI46" s="791"/>
      <c r="AJ46" s="792"/>
      <c r="AK46" s="839"/>
      <c r="AL46" s="835"/>
      <c r="AM46" s="835"/>
      <c r="AN46" s="835"/>
      <c r="AO46" s="835"/>
      <c r="AP46" s="835"/>
      <c r="AQ46" s="835"/>
      <c r="AR46" s="835"/>
      <c r="AS46" s="835"/>
      <c r="AT46" s="835"/>
      <c r="AU46" s="835"/>
      <c r="AV46" s="835"/>
      <c r="AW46" s="835"/>
      <c r="AX46" s="835"/>
      <c r="AY46" s="835"/>
      <c r="AZ46" s="836"/>
      <c r="BA46" s="836"/>
      <c r="BB46" s="836"/>
      <c r="BC46" s="836"/>
      <c r="BD46" s="836"/>
      <c r="BE46" s="837"/>
      <c r="BF46" s="837"/>
      <c r="BG46" s="837"/>
      <c r="BH46" s="837"/>
      <c r="BI46" s="838"/>
      <c r="BJ46" s="232"/>
      <c r="BK46" s="232"/>
      <c r="BL46" s="232"/>
      <c r="BM46" s="232"/>
      <c r="BN46" s="232"/>
      <c r="BO46" s="241"/>
      <c r="BP46" s="241"/>
      <c r="BQ46" s="238">
        <v>40</v>
      </c>
      <c r="BR46" s="239"/>
      <c r="BS46" s="781"/>
      <c r="BT46" s="782"/>
      <c r="BU46" s="782"/>
      <c r="BV46" s="782"/>
      <c r="BW46" s="782"/>
      <c r="BX46" s="782"/>
      <c r="BY46" s="782"/>
      <c r="BZ46" s="782"/>
      <c r="CA46" s="782"/>
      <c r="CB46" s="782"/>
      <c r="CC46" s="782"/>
      <c r="CD46" s="782"/>
      <c r="CE46" s="782"/>
      <c r="CF46" s="782"/>
      <c r="CG46" s="793"/>
      <c r="CH46" s="778"/>
      <c r="CI46" s="779"/>
      <c r="CJ46" s="779"/>
      <c r="CK46" s="779"/>
      <c r="CL46" s="780"/>
      <c r="CM46" s="778"/>
      <c r="CN46" s="779"/>
      <c r="CO46" s="779"/>
      <c r="CP46" s="779"/>
      <c r="CQ46" s="780"/>
      <c r="CR46" s="778"/>
      <c r="CS46" s="779"/>
      <c r="CT46" s="779"/>
      <c r="CU46" s="779"/>
      <c r="CV46" s="780"/>
      <c r="CW46" s="778"/>
      <c r="CX46" s="779"/>
      <c r="CY46" s="779"/>
      <c r="CZ46" s="779"/>
      <c r="DA46" s="780"/>
      <c r="DB46" s="778"/>
      <c r="DC46" s="779"/>
      <c r="DD46" s="779"/>
      <c r="DE46" s="779"/>
      <c r="DF46" s="780"/>
      <c r="DG46" s="778"/>
      <c r="DH46" s="779"/>
      <c r="DI46" s="779"/>
      <c r="DJ46" s="779"/>
      <c r="DK46" s="780"/>
      <c r="DL46" s="778"/>
      <c r="DM46" s="779"/>
      <c r="DN46" s="779"/>
      <c r="DO46" s="779"/>
      <c r="DP46" s="780"/>
      <c r="DQ46" s="778"/>
      <c r="DR46" s="779"/>
      <c r="DS46" s="779"/>
      <c r="DT46" s="779"/>
      <c r="DU46" s="780"/>
      <c r="DV46" s="781"/>
      <c r="DW46" s="782"/>
      <c r="DX46" s="782"/>
      <c r="DY46" s="782"/>
      <c r="DZ46" s="783"/>
      <c r="EA46" s="230"/>
    </row>
    <row r="47" spans="1:131" ht="26.25" customHeight="1" x14ac:dyDescent="0.2">
      <c r="A47" s="238">
        <v>20</v>
      </c>
      <c r="B47" s="784"/>
      <c r="C47" s="785"/>
      <c r="D47" s="785"/>
      <c r="E47" s="785"/>
      <c r="F47" s="785"/>
      <c r="G47" s="785"/>
      <c r="H47" s="785"/>
      <c r="I47" s="785"/>
      <c r="J47" s="785"/>
      <c r="K47" s="785"/>
      <c r="L47" s="785"/>
      <c r="M47" s="785"/>
      <c r="N47" s="785"/>
      <c r="O47" s="785"/>
      <c r="P47" s="786"/>
      <c r="Q47" s="787"/>
      <c r="R47" s="788"/>
      <c r="S47" s="788"/>
      <c r="T47" s="788"/>
      <c r="U47" s="788"/>
      <c r="V47" s="788"/>
      <c r="W47" s="788"/>
      <c r="X47" s="788"/>
      <c r="Y47" s="788"/>
      <c r="Z47" s="788"/>
      <c r="AA47" s="788"/>
      <c r="AB47" s="788"/>
      <c r="AC47" s="788"/>
      <c r="AD47" s="788"/>
      <c r="AE47" s="789"/>
      <c r="AF47" s="790"/>
      <c r="AG47" s="791"/>
      <c r="AH47" s="791"/>
      <c r="AI47" s="791"/>
      <c r="AJ47" s="792"/>
      <c r="AK47" s="839"/>
      <c r="AL47" s="835"/>
      <c r="AM47" s="835"/>
      <c r="AN47" s="835"/>
      <c r="AO47" s="835"/>
      <c r="AP47" s="835"/>
      <c r="AQ47" s="835"/>
      <c r="AR47" s="835"/>
      <c r="AS47" s="835"/>
      <c r="AT47" s="835"/>
      <c r="AU47" s="835"/>
      <c r="AV47" s="835"/>
      <c r="AW47" s="835"/>
      <c r="AX47" s="835"/>
      <c r="AY47" s="835"/>
      <c r="AZ47" s="836"/>
      <c r="BA47" s="836"/>
      <c r="BB47" s="836"/>
      <c r="BC47" s="836"/>
      <c r="BD47" s="836"/>
      <c r="BE47" s="837"/>
      <c r="BF47" s="837"/>
      <c r="BG47" s="837"/>
      <c r="BH47" s="837"/>
      <c r="BI47" s="838"/>
      <c r="BJ47" s="232"/>
      <c r="BK47" s="232"/>
      <c r="BL47" s="232"/>
      <c r="BM47" s="232"/>
      <c r="BN47" s="232"/>
      <c r="BO47" s="241"/>
      <c r="BP47" s="241"/>
      <c r="BQ47" s="238">
        <v>41</v>
      </c>
      <c r="BR47" s="239"/>
      <c r="BS47" s="781"/>
      <c r="BT47" s="782"/>
      <c r="BU47" s="782"/>
      <c r="BV47" s="782"/>
      <c r="BW47" s="782"/>
      <c r="BX47" s="782"/>
      <c r="BY47" s="782"/>
      <c r="BZ47" s="782"/>
      <c r="CA47" s="782"/>
      <c r="CB47" s="782"/>
      <c r="CC47" s="782"/>
      <c r="CD47" s="782"/>
      <c r="CE47" s="782"/>
      <c r="CF47" s="782"/>
      <c r="CG47" s="793"/>
      <c r="CH47" s="778"/>
      <c r="CI47" s="779"/>
      <c r="CJ47" s="779"/>
      <c r="CK47" s="779"/>
      <c r="CL47" s="780"/>
      <c r="CM47" s="778"/>
      <c r="CN47" s="779"/>
      <c r="CO47" s="779"/>
      <c r="CP47" s="779"/>
      <c r="CQ47" s="780"/>
      <c r="CR47" s="778"/>
      <c r="CS47" s="779"/>
      <c r="CT47" s="779"/>
      <c r="CU47" s="779"/>
      <c r="CV47" s="780"/>
      <c r="CW47" s="778"/>
      <c r="CX47" s="779"/>
      <c r="CY47" s="779"/>
      <c r="CZ47" s="779"/>
      <c r="DA47" s="780"/>
      <c r="DB47" s="778"/>
      <c r="DC47" s="779"/>
      <c r="DD47" s="779"/>
      <c r="DE47" s="779"/>
      <c r="DF47" s="780"/>
      <c r="DG47" s="778"/>
      <c r="DH47" s="779"/>
      <c r="DI47" s="779"/>
      <c r="DJ47" s="779"/>
      <c r="DK47" s="780"/>
      <c r="DL47" s="778"/>
      <c r="DM47" s="779"/>
      <c r="DN47" s="779"/>
      <c r="DO47" s="779"/>
      <c r="DP47" s="780"/>
      <c r="DQ47" s="778"/>
      <c r="DR47" s="779"/>
      <c r="DS47" s="779"/>
      <c r="DT47" s="779"/>
      <c r="DU47" s="780"/>
      <c r="DV47" s="781"/>
      <c r="DW47" s="782"/>
      <c r="DX47" s="782"/>
      <c r="DY47" s="782"/>
      <c r="DZ47" s="783"/>
      <c r="EA47" s="230"/>
    </row>
    <row r="48" spans="1:131" ht="26.25" customHeight="1" x14ac:dyDescent="0.2">
      <c r="A48" s="238">
        <v>21</v>
      </c>
      <c r="B48" s="784"/>
      <c r="C48" s="785"/>
      <c r="D48" s="785"/>
      <c r="E48" s="785"/>
      <c r="F48" s="785"/>
      <c r="G48" s="785"/>
      <c r="H48" s="785"/>
      <c r="I48" s="785"/>
      <c r="J48" s="785"/>
      <c r="K48" s="785"/>
      <c r="L48" s="785"/>
      <c r="M48" s="785"/>
      <c r="N48" s="785"/>
      <c r="O48" s="785"/>
      <c r="P48" s="786"/>
      <c r="Q48" s="787"/>
      <c r="R48" s="788"/>
      <c r="S48" s="788"/>
      <c r="T48" s="788"/>
      <c r="U48" s="788"/>
      <c r="V48" s="788"/>
      <c r="W48" s="788"/>
      <c r="X48" s="788"/>
      <c r="Y48" s="788"/>
      <c r="Z48" s="788"/>
      <c r="AA48" s="788"/>
      <c r="AB48" s="788"/>
      <c r="AC48" s="788"/>
      <c r="AD48" s="788"/>
      <c r="AE48" s="789"/>
      <c r="AF48" s="790"/>
      <c r="AG48" s="791"/>
      <c r="AH48" s="791"/>
      <c r="AI48" s="791"/>
      <c r="AJ48" s="792"/>
      <c r="AK48" s="839"/>
      <c r="AL48" s="835"/>
      <c r="AM48" s="835"/>
      <c r="AN48" s="835"/>
      <c r="AO48" s="835"/>
      <c r="AP48" s="835"/>
      <c r="AQ48" s="835"/>
      <c r="AR48" s="835"/>
      <c r="AS48" s="835"/>
      <c r="AT48" s="835"/>
      <c r="AU48" s="835"/>
      <c r="AV48" s="835"/>
      <c r="AW48" s="835"/>
      <c r="AX48" s="835"/>
      <c r="AY48" s="835"/>
      <c r="AZ48" s="836"/>
      <c r="BA48" s="836"/>
      <c r="BB48" s="836"/>
      <c r="BC48" s="836"/>
      <c r="BD48" s="836"/>
      <c r="BE48" s="837"/>
      <c r="BF48" s="837"/>
      <c r="BG48" s="837"/>
      <c r="BH48" s="837"/>
      <c r="BI48" s="838"/>
      <c r="BJ48" s="232"/>
      <c r="BK48" s="232"/>
      <c r="BL48" s="232"/>
      <c r="BM48" s="232"/>
      <c r="BN48" s="232"/>
      <c r="BO48" s="241"/>
      <c r="BP48" s="241"/>
      <c r="BQ48" s="238">
        <v>42</v>
      </c>
      <c r="BR48" s="239"/>
      <c r="BS48" s="781"/>
      <c r="BT48" s="782"/>
      <c r="BU48" s="782"/>
      <c r="BV48" s="782"/>
      <c r="BW48" s="782"/>
      <c r="BX48" s="782"/>
      <c r="BY48" s="782"/>
      <c r="BZ48" s="782"/>
      <c r="CA48" s="782"/>
      <c r="CB48" s="782"/>
      <c r="CC48" s="782"/>
      <c r="CD48" s="782"/>
      <c r="CE48" s="782"/>
      <c r="CF48" s="782"/>
      <c r="CG48" s="793"/>
      <c r="CH48" s="778"/>
      <c r="CI48" s="779"/>
      <c r="CJ48" s="779"/>
      <c r="CK48" s="779"/>
      <c r="CL48" s="780"/>
      <c r="CM48" s="778"/>
      <c r="CN48" s="779"/>
      <c r="CO48" s="779"/>
      <c r="CP48" s="779"/>
      <c r="CQ48" s="780"/>
      <c r="CR48" s="778"/>
      <c r="CS48" s="779"/>
      <c r="CT48" s="779"/>
      <c r="CU48" s="779"/>
      <c r="CV48" s="780"/>
      <c r="CW48" s="778"/>
      <c r="CX48" s="779"/>
      <c r="CY48" s="779"/>
      <c r="CZ48" s="779"/>
      <c r="DA48" s="780"/>
      <c r="DB48" s="778"/>
      <c r="DC48" s="779"/>
      <c r="DD48" s="779"/>
      <c r="DE48" s="779"/>
      <c r="DF48" s="780"/>
      <c r="DG48" s="778"/>
      <c r="DH48" s="779"/>
      <c r="DI48" s="779"/>
      <c r="DJ48" s="779"/>
      <c r="DK48" s="780"/>
      <c r="DL48" s="778"/>
      <c r="DM48" s="779"/>
      <c r="DN48" s="779"/>
      <c r="DO48" s="779"/>
      <c r="DP48" s="780"/>
      <c r="DQ48" s="778"/>
      <c r="DR48" s="779"/>
      <c r="DS48" s="779"/>
      <c r="DT48" s="779"/>
      <c r="DU48" s="780"/>
      <c r="DV48" s="781"/>
      <c r="DW48" s="782"/>
      <c r="DX48" s="782"/>
      <c r="DY48" s="782"/>
      <c r="DZ48" s="783"/>
      <c r="EA48" s="230"/>
    </row>
    <row r="49" spans="1:131" ht="26.25" customHeight="1" x14ac:dyDescent="0.2">
      <c r="A49" s="238">
        <v>22</v>
      </c>
      <c r="B49" s="784"/>
      <c r="C49" s="785"/>
      <c r="D49" s="785"/>
      <c r="E49" s="785"/>
      <c r="F49" s="785"/>
      <c r="G49" s="785"/>
      <c r="H49" s="785"/>
      <c r="I49" s="785"/>
      <c r="J49" s="785"/>
      <c r="K49" s="785"/>
      <c r="L49" s="785"/>
      <c r="M49" s="785"/>
      <c r="N49" s="785"/>
      <c r="O49" s="785"/>
      <c r="P49" s="786"/>
      <c r="Q49" s="787"/>
      <c r="R49" s="788"/>
      <c r="S49" s="788"/>
      <c r="T49" s="788"/>
      <c r="U49" s="788"/>
      <c r="V49" s="788"/>
      <c r="W49" s="788"/>
      <c r="X49" s="788"/>
      <c r="Y49" s="788"/>
      <c r="Z49" s="788"/>
      <c r="AA49" s="788"/>
      <c r="AB49" s="788"/>
      <c r="AC49" s="788"/>
      <c r="AD49" s="788"/>
      <c r="AE49" s="789"/>
      <c r="AF49" s="790"/>
      <c r="AG49" s="791"/>
      <c r="AH49" s="791"/>
      <c r="AI49" s="791"/>
      <c r="AJ49" s="792"/>
      <c r="AK49" s="839"/>
      <c r="AL49" s="835"/>
      <c r="AM49" s="835"/>
      <c r="AN49" s="835"/>
      <c r="AO49" s="835"/>
      <c r="AP49" s="835"/>
      <c r="AQ49" s="835"/>
      <c r="AR49" s="835"/>
      <c r="AS49" s="835"/>
      <c r="AT49" s="835"/>
      <c r="AU49" s="835"/>
      <c r="AV49" s="835"/>
      <c r="AW49" s="835"/>
      <c r="AX49" s="835"/>
      <c r="AY49" s="835"/>
      <c r="AZ49" s="836"/>
      <c r="BA49" s="836"/>
      <c r="BB49" s="836"/>
      <c r="BC49" s="836"/>
      <c r="BD49" s="836"/>
      <c r="BE49" s="837"/>
      <c r="BF49" s="837"/>
      <c r="BG49" s="837"/>
      <c r="BH49" s="837"/>
      <c r="BI49" s="838"/>
      <c r="BJ49" s="232"/>
      <c r="BK49" s="232"/>
      <c r="BL49" s="232"/>
      <c r="BM49" s="232"/>
      <c r="BN49" s="232"/>
      <c r="BO49" s="241"/>
      <c r="BP49" s="241"/>
      <c r="BQ49" s="238">
        <v>43</v>
      </c>
      <c r="BR49" s="239"/>
      <c r="BS49" s="781"/>
      <c r="BT49" s="782"/>
      <c r="BU49" s="782"/>
      <c r="BV49" s="782"/>
      <c r="BW49" s="782"/>
      <c r="BX49" s="782"/>
      <c r="BY49" s="782"/>
      <c r="BZ49" s="782"/>
      <c r="CA49" s="782"/>
      <c r="CB49" s="782"/>
      <c r="CC49" s="782"/>
      <c r="CD49" s="782"/>
      <c r="CE49" s="782"/>
      <c r="CF49" s="782"/>
      <c r="CG49" s="793"/>
      <c r="CH49" s="778"/>
      <c r="CI49" s="779"/>
      <c r="CJ49" s="779"/>
      <c r="CK49" s="779"/>
      <c r="CL49" s="780"/>
      <c r="CM49" s="778"/>
      <c r="CN49" s="779"/>
      <c r="CO49" s="779"/>
      <c r="CP49" s="779"/>
      <c r="CQ49" s="780"/>
      <c r="CR49" s="778"/>
      <c r="CS49" s="779"/>
      <c r="CT49" s="779"/>
      <c r="CU49" s="779"/>
      <c r="CV49" s="780"/>
      <c r="CW49" s="778"/>
      <c r="CX49" s="779"/>
      <c r="CY49" s="779"/>
      <c r="CZ49" s="779"/>
      <c r="DA49" s="780"/>
      <c r="DB49" s="778"/>
      <c r="DC49" s="779"/>
      <c r="DD49" s="779"/>
      <c r="DE49" s="779"/>
      <c r="DF49" s="780"/>
      <c r="DG49" s="778"/>
      <c r="DH49" s="779"/>
      <c r="DI49" s="779"/>
      <c r="DJ49" s="779"/>
      <c r="DK49" s="780"/>
      <c r="DL49" s="778"/>
      <c r="DM49" s="779"/>
      <c r="DN49" s="779"/>
      <c r="DO49" s="779"/>
      <c r="DP49" s="780"/>
      <c r="DQ49" s="778"/>
      <c r="DR49" s="779"/>
      <c r="DS49" s="779"/>
      <c r="DT49" s="779"/>
      <c r="DU49" s="780"/>
      <c r="DV49" s="781"/>
      <c r="DW49" s="782"/>
      <c r="DX49" s="782"/>
      <c r="DY49" s="782"/>
      <c r="DZ49" s="783"/>
      <c r="EA49" s="230"/>
    </row>
    <row r="50" spans="1:131" ht="26.25" customHeight="1" x14ac:dyDescent="0.2">
      <c r="A50" s="238">
        <v>23</v>
      </c>
      <c r="B50" s="784"/>
      <c r="C50" s="785"/>
      <c r="D50" s="785"/>
      <c r="E50" s="785"/>
      <c r="F50" s="785"/>
      <c r="G50" s="785"/>
      <c r="H50" s="785"/>
      <c r="I50" s="785"/>
      <c r="J50" s="785"/>
      <c r="K50" s="785"/>
      <c r="L50" s="785"/>
      <c r="M50" s="785"/>
      <c r="N50" s="785"/>
      <c r="O50" s="785"/>
      <c r="P50" s="786"/>
      <c r="Q50" s="840"/>
      <c r="R50" s="841"/>
      <c r="S50" s="841"/>
      <c r="T50" s="841"/>
      <c r="U50" s="841"/>
      <c r="V50" s="841"/>
      <c r="W50" s="841"/>
      <c r="X50" s="841"/>
      <c r="Y50" s="841"/>
      <c r="Z50" s="841"/>
      <c r="AA50" s="841"/>
      <c r="AB50" s="841"/>
      <c r="AC50" s="841"/>
      <c r="AD50" s="841"/>
      <c r="AE50" s="842"/>
      <c r="AF50" s="790"/>
      <c r="AG50" s="791"/>
      <c r="AH50" s="791"/>
      <c r="AI50" s="791"/>
      <c r="AJ50" s="792"/>
      <c r="AK50" s="844"/>
      <c r="AL50" s="841"/>
      <c r="AM50" s="841"/>
      <c r="AN50" s="841"/>
      <c r="AO50" s="841"/>
      <c r="AP50" s="841"/>
      <c r="AQ50" s="841"/>
      <c r="AR50" s="841"/>
      <c r="AS50" s="841"/>
      <c r="AT50" s="841"/>
      <c r="AU50" s="841"/>
      <c r="AV50" s="841"/>
      <c r="AW50" s="841"/>
      <c r="AX50" s="841"/>
      <c r="AY50" s="841"/>
      <c r="AZ50" s="843"/>
      <c r="BA50" s="843"/>
      <c r="BB50" s="843"/>
      <c r="BC50" s="843"/>
      <c r="BD50" s="843"/>
      <c r="BE50" s="837"/>
      <c r="BF50" s="837"/>
      <c r="BG50" s="837"/>
      <c r="BH50" s="837"/>
      <c r="BI50" s="838"/>
      <c r="BJ50" s="232"/>
      <c r="BK50" s="232"/>
      <c r="BL50" s="232"/>
      <c r="BM50" s="232"/>
      <c r="BN50" s="232"/>
      <c r="BO50" s="241"/>
      <c r="BP50" s="241"/>
      <c r="BQ50" s="238">
        <v>44</v>
      </c>
      <c r="BR50" s="239"/>
      <c r="BS50" s="781"/>
      <c r="BT50" s="782"/>
      <c r="BU50" s="782"/>
      <c r="BV50" s="782"/>
      <c r="BW50" s="782"/>
      <c r="BX50" s="782"/>
      <c r="BY50" s="782"/>
      <c r="BZ50" s="782"/>
      <c r="CA50" s="782"/>
      <c r="CB50" s="782"/>
      <c r="CC50" s="782"/>
      <c r="CD50" s="782"/>
      <c r="CE50" s="782"/>
      <c r="CF50" s="782"/>
      <c r="CG50" s="793"/>
      <c r="CH50" s="778"/>
      <c r="CI50" s="779"/>
      <c r="CJ50" s="779"/>
      <c r="CK50" s="779"/>
      <c r="CL50" s="780"/>
      <c r="CM50" s="778"/>
      <c r="CN50" s="779"/>
      <c r="CO50" s="779"/>
      <c r="CP50" s="779"/>
      <c r="CQ50" s="780"/>
      <c r="CR50" s="778"/>
      <c r="CS50" s="779"/>
      <c r="CT50" s="779"/>
      <c r="CU50" s="779"/>
      <c r="CV50" s="780"/>
      <c r="CW50" s="778"/>
      <c r="CX50" s="779"/>
      <c r="CY50" s="779"/>
      <c r="CZ50" s="779"/>
      <c r="DA50" s="780"/>
      <c r="DB50" s="778"/>
      <c r="DC50" s="779"/>
      <c r="DD50" s="779"/>
      <c r="DE50" s="779"/>
      <c r="DF50" s="780"/>
      <c r="DG50" s="778"/>
      <c r="DH50" s="779"/>
      <c r="DI50" s="779"/>
      <c r="DJ50" s="779"/>
      <c r="DK50" s="780"/>
      <c r="DL50" s="778"/>
      <c r="DM50" s="779"/>
      <c r="DN50" s="779"/>
      <c r="DO50" s="779"/>
      <c r="DP50" s="780"/>
      <c r="DQ50" s="778"/>
      <c r="DR50" s="779"/>
      <c r="DS50" s="779"/>
      <c r="DT50" s="779"/>
      <c r="DU50" s="780"/>
      <c r="DV50" s="781"/>
      <c r="DW50" s="782"/>
      <c r="DX50" s="782"/>
      <c r="DY50" s="782"/>
      <c r="DZ50" s="783"/>
      <c r="EA50" s="230"/>
    </row>
    <row r="51" spans="1:131" ht="26.25" customHeight="1" x14ac:dyDescent="0.2">
      <c r="A51" s="238">
        <v>24</v>
      </c>
      <c r="B51" s="784"/>
      <c r="C51" s="785"/>
      <c r="D51" s="785"/>
      <c r="E51" s="785"/>
      <c r="F51" s="785"/>
      <c r="G51" s="785"/>
      <c r="H51" s="785"/>
      <c r="I51" s="785"/>
      <c r="J51" s="785"/>
      <c r="K51" s="785"/>
      <c r="L51" s="785"/>
      <c r="M51" s="785"/>
      <c r="N51" s="785"/>
      <c r="O51" s="785"/>
      <c r="P51" s="786"/>
      <c r="Q51" s="840"/>
      <c r="R51" s="841"/>
      <c r="S51" s="841"/>
      <c r="T51" s="841"/>
      <c r="U51" s="841"/>
      <c r="V51" s="841"/>
      <c r="W51" s="841"/>
      <c r="X51" s="841"/>
      <c r="Y51" s="841"/>
      <c r="Z51" s="841"/>
      <c r="AA51" s="841"/>
      <c r="AB51" s="841"/>
      <c r="AC51" s="841"/>
      <c r="AD51" s="841"/>
      <c r="AE51" s="842"/>
      <c r="AF51" s="790"/>
      <c r="AG51" s="791"/>
      <c r="AH51" s="791"/>
      <c r="AI51" s="791"/>
      <c r="AJ51" s="792"/>
      <c r="AK51" s="844"/>
      <c r="AL51" s="841"/>
      <c r="AM51" s="841"/>
      <c r="AN51" s="841"/>
      <c r="AO51" s="841"/>
      <c r="AP51" s="841"/>
      <c r="AQ51" s="841"/>
      <c r="AR51" s="841"/>
      <c r="AS51" s="841"/>
      <c r="AT51" s="841"/>
      <c r="AU51" s="841"/>
      <c r="AV51" s="841"/>
      <c r="AW51" s="841"/>
      <c r="AX51" s="841"/>
      <c r="AY51" s="841"/>
      <c r="AZ51" s="843"/>
      <c r="BA51" s="843"/>
      <c r="BB51" s="843"/>
      <c r="BC51" s="843"/>
      <c r="BD51" s="843"/>
      <c r="BE51" s="837"/>
      <c r="BF51" s="837"/>
      <c r="BG51" s="837"/>
      <c r="BH51" s="837"/>
      <c r="BI51" s="838"/>
      <c r="BJ51" s="232"/>
      <c r="BK51" s="232"/>
      <c r="BL51" s="232"/>
      <c r="BM51" s="232"/>
      <c r="BN51" s="232"/>
      <c r="BO51" s="241"/>
      <c r="BP51" s="241"/>
      <c r="BQ51" s="238">
        <v>45</v>
      </c>
      <c r="BR51" s="239"/>
      <c r="BS51" s="781"/>
      <c r="BT51" s="782"/>
      <c r="BU51" s="782"/>
      <c r="BV51" s="782"/>
      <c r="BW51" s="782"/>
      <c r="BX51" s="782"/>
      <c r="BY51" s="782"/>
      <c r="BZ51" s="782"/>
      <c r="CA51" s="782"/>
      <c r="CB51" s="782"/>
      <c r="CC51" s="782"/>
      <c r="CD51" s="782"/>
      <c r="CE51" s="782"/>
      <c r="CF51" s="782"/>
      <c r="CG51" s="793"/>
      <c r="CH51" s="778"/>
      <c r="CI51" s="779"/>
      <c r="CJ51" s="779"/>
      <c r="CK51" s="779"/>
      <c r="CL51" s="780"/>
      <c r="CM51" s="778"/>
      <c r="CN51" s="779"/>
      <c r="CO51" s="779"/>
      <c r="CP51" s="779"/>
      <c r="CQ51" s="780"/>
      <c r="CR51" s="778"/>
      <c r="CS51" s="779"/>
      <c r="CT51" s="779"/>
      <c r="CU51" s="779"/>
      <c r="CV51" s="780"/>
      <c r="CW51" s="778"/>
      <c r="CX51" s="779"/>
      <c r="CY51" s="779"/>
      <c r="CZ51" s="779"/>
      <c r="DA51" s="780"/>
      <c r="DB51" s="778"/>
      <c r="DC51" s="779"/>
      <c r="DD51" s="779"/>
      <c r="DE51" s="779"/>
      <c r="DF51" s="780"/>
      <c r="DG51" s="778"/>
      <c r="DH51" s="779"/>
      <c r="DI51" s="779"/>
      <c r="DJ51" s="779"/>
      <c r="DK51" s="780"/>
      <c r="DL51" s="778"/>
      <c r="DM51" s="779"/>
      <c r="DN51" s="779"/>
      <c r="DO51" s="779"/>
      <c r="DP51" s="780"/>
      <c r="DQ51" s="778"/>
      <c r="DR51" s="779"/>
      <c r="DS51" s="779"/>
      <c r="DT51" s="779"/>
      <c r="DU51" s="780"/>
      <c r="DV51" s="781"/>
      <c r="DW51" s="782"/>
      <c r="DX51" s="782"/>
      <c r="DY51" s="782"/>
      <c r="DZ51" s="783"/>
      <c r="EA51" s="230"/>
    </row>
    <row r="52" spans="1:131" ht="26.25" customHeight="1" x14ac:dyDescent="0.2">
      <c r="A52" s="238">
        <v>25</v>
      </c>
      <c r="B52" s="784"/>
      <c r="C52" s="785"/>
      <c r="D52" s="785"/>
      <c r="E52" s="785"/>
      <c r="F52" s="785"/>
      <c r="G52" s="785"/>
      <c r="H52" s="785"/>
      <c r="I52" s="785"/>
      <c r="J52" s="785"/>
      <c r="K52" s="785"/>
      <c r="L52" s="785"/>
      <c r="M52" s="785"/>
      <c r="N52" s="785"/>
      <c r="O52" s="785"/>
      <c r="P52" s="786"/>
      <c r="Q52" s="840"/>
      <c r="R52" s="841"/>
      <c r="S52" s="841"/>
      <c r="T52" s="841"/>
      <c r="U52" s="841"/>
      <c r="V52" s="841"/>
      <c r="W52" s="841"/>
      <c r="X52" s="841"/>
      <c r="Y52" s="841"/>
      <c r="Z52" s="841"/>
      <c r="AA52" s="841"/>
      <c r="AB52" s="841"/>
      <c r="AC52" s="841"/>
      <c r="AD52" s="841"/>
      <c r="AE52" s="842"/>
      <c r="AF52" s="790"/>
      <c r="AG52" s="791"/>
      <c r="AH52" s="791"/>
      <c r="AI52" s="791"/>
      <c r="AJ52" s="792"/>
      <c r="AK52" s="844"/>
      <c r="AL52" s="841"/>
      <c r="AM52" s="841"/>
      <c r="AN52" s="841"/>
      <c r="AO52" s="841"/>
      <c r="AP52" s="841"/>
      <c r="AQ52" s="841"/>
      <c r="AR52" s="841"/>
      <c r="AS52" s="841"/>
      <c r="AT52" s="841"/>
      <c r="AU52" s="841"/>
      <c r="AV52" s="841"/>
      <c r="AW52" s="841"/>
      <c r="AX52" s="841"/>
      <c r="AY52" s="841"/>
      <c r="AZ52" s="843"/>
      <c r="BA52" s="843"/>
      <c r="BB52" s="843"/>
      <c r="BC52" s="843"/>
      <c r="BD52" s="843"/>
      <c r="BE52" s="837"/>
      <c r="BF52" s="837"/>
      <c r="BG52" s="837"/>
      <c r="BH52" s="837"/>
      <c r="BI52" s="838"/>
      <c r="BJ52" s="232"/>
      <c r="BK52" s="232"/>
      <c r="BL52" s="232"/>
      <c r="BM52" s="232"/>
      <c r="BN52" s="232"/>
      <c r="BO52" s="241"/>
      <c r="BP52" s="241"/>
      <c r="BQ52" s="238">
        <v>46</v>
      </c>
      <c r="BR52" s="239"/>
      <c r="BS52" s="781"/>
      <c r="BT52" s="782"/>
      <c r="BU52" s="782"/>
      <c r="BV52" s="782"/>
      <c r="BW52" s="782"/>
      <c r="BX52" s="782"/>
      <c r="BY52" s="782"/>
      <c r="BZ52" s="782"/>
      <c r="CA52" s="782"/>
      <c r="CB52" s="782"/>
      <c r="CC52" s="782"/>
      <c r="CD52" s="782"/>
      <c r="CE52" s="782"/>
      <c r="CF52" s="782"/>
      <c r="CG52" s="793"/>
      <c r="CH52" s="778"/>
      <c r="CI52" s="779"/>
      <c r="CJ52" s="779"/>
      <c r="CK52" s="779"/>
      <c r="CL52" s="780"/>
      <c r="CM52" s="778"/>
      <c r="CN52" s="779"/>
      <c r="CO52" s="779"/>
      <c r="CP52" s="779"/>
      <c r="CQ52" s="780"/>
      <c r="CR52" s="778"/>
      <c r="CS52" s="779"/>
      <c r="CT52" s="779"/>
      <c r="CU52" s="779"/>
      <c r="CV52" s="780"/>
      <c r="CW52" s="778"/>
      <c r="CX52" s="779"/>
      <c r="CY52" s="779"/>
      <c r="CZ52" s="779"/>
      <c r="DA52" s="780"/>
      <c r="DB52" s="778"/>
      <c r="DC52" s="779"/>
      <c r="DD52" s="779"/>
      <c r="DE52" s="779"/>
      <c r="DF52" s="780"/>
      <c r="DG52" s="778"/>
      <c r="DH52" s="779"/>
      <c r="DI52" s="779"/>
      <c r="DJ52" s="779"/>
      <c r="DK52" s="780"/>
      <c r="DL52" s="778"/>
      <c r="DM52" s="779"/>
      <c r="DN52" s="779"/>
      <c r="DO52" s="779"/>
      <c r="DP52" s="780"/>
      <c r="DQ52" s="778"/>
      <c r="DR52" s="779"/>
      <c r="DS52" s="779"/>
      <c r="DT52" s="779"/>
      <c r="DU52" s="780"/>
      <c r="DV52" s="781"/>
      <c r="DW52" s="782"/>
      <c r="DX52" s="782"/>
      <c r="DY52" s="782"/>
      <c r="DZ52" s="783"/>
      <c r="EA52" s="230"/>
    </row>
    <row r="53" spans="1:131" ht="26.25" customHeight="1" x14ac:dyDescent="0.2">
      <c r="A53" s="238">
        <v>26</v>
      </c>
      <c r="B53" s="784"/>
      <c r="C53" s="785"/>
      <c r="D53" s="785"/>
      <c r="E53" s="785"/>
      <c r="F53" s="785"/>
      <c r="G53" s="785"/>
      <c r="H53" s="785"/>
      <c r="I53" s="785"/>
      <c r="J53" s="785"/>
      <c r="K53" s="785"/>
      <c r="L53" s="785"/>
      <c r="M53" s="785"/>
      <c r="N53" s="785"/>
      <c r="O53" s="785"/>
      <c r="P53" s="786"/>
      <c r="Q53" s="840"/>
      <c r="R53" s="841"/>
      <c r="S53" s="841"/>
      <c r="T53" s="841"/>
      <c r="U53" s="841"/>
      <c r="V53" s="841"/>
      <c r="W53" s="841"/>
      <c r="X53" s="841"/>
      <c r="Y53" s="841"/>
      <c r="Z53" s="841"/>
      <c r="AA53" s="841"/>
      <c r="AB53" s="841"/>
      <c r="AC53" s="841"/>
      <c r="AD53" s="841"/>
      <c r="AE53" s="842"/>
      <c r="AF53" s="790"/>
      <c r="AG53" s="791"/>
      <c r="AH53" s="791"/>
      <c r="AI53" s="791"/>
      <c r="AJ53" s="792"/>
      <c r="AK53" s="844"/>
      <c r="AL53" s="841"/>
      <c r="AM53" s="841"/>
      <c r="AN53" s="841"/>
      <c r="AO53" s="841"/>
      <c r="AP53" s="841"/>
      <c r="AQ53" s="841"/>
      <c r="AR53" s="841"/>
      <c r="AS53" s="841"/>
      <c r="AT53" s="841"/>
      <c r="AU53" s="841"/>
      <c r="AV53" s="841"/>
      <c r="AW53" s="841"/>
      <c r="AX53" s="841"/>
      <c r="AY53" s="841"/>
      <c r="AZ53" s="843"/>
      <c r="BA53" s="843"/>
      <c r="BB53" s="843"/>
      <c r="BC53" s="843"/>
      <c r="BD53" s="843"/>
      <c r="BE53" s="837"/>
      <c r="BF53" s="837"/>
      <c r="BG53" s="837"/>
      <c r="BH53" s="837"/>
      <c r="BI53" s="838"/>
      <c r="BJ53" s="232"/>
      <c r="BK53" s="232"/>
      <c r="BL53" s="232"/>
      <c r="BM53" s="232"/>
      <c r="BN53" s="232"/>
      <c r="BO53" s="241"/>
      <c r="BP53" s="241"/>
      <c r="BQ53" s="238">
        <v>47</v>
      </c>
      <c r="BR53" s="239"/>
      <c r="BS53" s="781"/>
      <c r="BT53" s="782"/>
      <c r="BU53" s="782"/>
      <c r="BV53" s="782"/>
      <c r="BW53" s="782"/>
      <c r="BX53" s="782"/>
      <c r="BY53" s="782"/>
      <c r="BZ53" s="782"/>
      <c r="CA53" s="782"/>
      <c r="CB53" s="782"/>
      <c r="CC53" s="782"/>
      <c r="CD53" s="782"/>
      <c r="CE53" s="782"/>
      <c r="CF53" s="782"/>
      <c r="CG53" s="793"/>
      <c r="CH53" s="778"/>
      <c r="CI53" s="779"/>
      <c r="CJ53" s="779"/>
      <c r="CK53" s="779"/>
      <c r="CL53" s="780"/>
      <c r="CM53" s="778"/>
      <c r="CN53" s="779"/>
      <c r="CO53" s="779"/>
      <c r="CP53" s="779"/>
      <c r="CQ53" s="780"/>
      <c r="CR53" s="778"/>
      <c r="CS53" s="779"/>
      <c r="CT53" s="779"/>
      <c r="CU53" s="779"/>
      <c r="CV53" s="780"/>
      <c r="CW53" s="778"/>
      <c r="CX53" s="779"/>
      <c r="CY53" s="779"/>
      <c r="CZ53" s="779"/>
      <c r="DA53" s="780"/>
      <c r="DB53" s="778"/>
      <c r="DC53" s="779"/>
      <c r="DD53" s="779"/>
      <c r="DE53" s="779"/>
      <c r="DF53" s="780"/>
      <c r="DG53" s="778"/>
      <c r="DH53" s="779"/>
      <c r="DI53" s="779"/>
      <c r="DJ53" s="779"/>
      <c r="DK53" s="780"/>
      <c r="DL53" s="778"/>
      <c r="DM53" s="779"/>
      <c r="DN53" s="779"/>
      <c r="DO53" s="779"/>
      <c r="DP53" s="780"/>
      <c r="DQ53" s="778"/>
      <c r="DR53" s="779"/>
      <c r="DS53" s="779"/>
      <c r="DT53" s="779"/>
      <c r="DU53" s="780"/>
      <c r="DV53" s="781"/>
      <c r="DW53" s="782"/>
      <c r="DX53" s="782"/>
      <c r="DY53" s="782"/>
      <c r="DZ53" s="783"/>
      <c r="EA53" s="230"/>
    </row>
    <row r="54" spans="1:131" ht="26.25" customHeight="1" x14ac:dyDescent="0.2">
      <c r="A54" s="238">
        <v>27</v>
      </c>
      <c r="B54" s="784"/>
      <c r="C54" s="785"/>
      <c r="D54" s="785"/>
      <c r="E54" s="785"/>
      <c r="F54" s="785"/>
      <c r="G54" s="785"/>
      <c r="H54" s="785"/>
      <c r="I54" s="785"/>
      <c r="J54" s="785"/>
      <c r="K54" s="785"/>
      <c r="L54" s="785"/>
      <c r="M54" s="785"/>
      <c r="N54" s="785"/>
      <c r="O54" s="785"/>
      <c r="P54" s="786"/>
      <c r="Q54" s="840"/>
      <c r="R54" s="841"/>
      <c r="S54" s="841"/>
      <c r="T54" s="841"/>
      <c r="U54" s="841"/>
      <c r="V54" s="841"/>
      <c r="W54" s="841"/>
      <c r="X54" s="841"/>
      <c r="Y54" s="841"/>
      <c r="Z54" s="841"/>
      <c r="AA54" s="841"/>
      <c r="AB54" s="841"/>
      <c r="AC54" s="841"/>
      <c r="AD54" s="841"/>
      <c r="AE54" s="842"/>
      <c r="AF54" s="790"/>
      <c r="AG54" s="791"/>
      <c r="AH54" s="791"/>
      <c r="AI54" s="791"/>
      <c r="AJ54" s="792"/>
      <c r="AK54" s="844"/>
      <c r="AL54" s="841"/>
      <c r="AM54" s="841"/>
      <c r="AN54" s="841"/>
      <c r="AO54" s="841"/>
      <c r="AP54" s="841"/>
      <c r="AQ54" s="841"/>
      <c r="AR54" s="841"/>
      <c r="AS54" s="841"/>
      <c r="AT54" s="841"/>
      <c r="AU54" s="841"/>
      <c r="AV54" s="841"/>
      <c r="AW54" s="841"/>
      <c r="AX54" s="841"/>
      <c r="AY54" s="841"/>
      <c r="AZ54" s="843"/>
      <c r="BA54" s="843"/>
      <c r="BB54" s="843"/>
      <c r="BC54" s="843"/>
      <c r="BD54" s="843"/>
      <c r="BE54" s="837"/>
      <c r="BF54" s="837"/>
      <c r="BG54" s="837"/>
      <c r="BH54" s="837"/>
      <c r="BI54" s="838"/>
      <c r="BJ54" s="232"/>
      <c r="BK54" s="232"/>
      <c r="BL54" s="232"/>
      <c r="BM54" s="232"/>
      <c r="BN54" s="232"/>
      <c r="BO54" s="241"/>
      <c r="BP54" s="241"/>
      <c r="BQ54" s="238">
        <v>48</v>
      </c>
      <c r="BR54" s="239"/>
      <c r="BS54" s="781"/>
      <c r="BT54" s="782"/>
      <c r="BU54" s="782"/>
      <c r="BV54" s="782"/>
      <c r="BW54" s="782"/>
      <c r="BX54" s="782"/>
      <c r="BY54" s="782"/>
      <c r="BZ54" s="782"/>
      <c r="CA54" s="782"/>
      <c r="CB54" s="782"/>
      <c r="CC54" s="782"/>
      <c r="CD54" s="782"/>
      <c r="CE54" s="782"/>
      <c r="CF54" s="782"/>
      <c r="CG54" s="793"/>
      <c r="CH54" s="778"/>
      <c r="CI54" s="779"/>
      <c r="CJ54" s="779"/>
      <c r="CK54" s="779"/>
      <c r="CL54" s="780"/>
      <c r="CM54" s="778"/>
      <c r="CN54" s="779"/>
      <c r="CO54" s="779"/>
      <c r="CP54" s="779"/>
      <c r="CQ54" s="780"/>
      <c r="CR54" s="778"/>
      <c r="CS54" s="779"/>
      <c r="CT54" s="779"/>
      <c r="CU54" s="779"/>
      <c r="CV54" s="780"/>
      <c r="CW54" s="778"/>
      <c r="CX54" s="779"/>
      <c r="CY54" s="779"/>
      <c r="CZ54" s="779"/>
      <c r="DA54" s="780"/>
      <c r="DB54" s="778"/>
      <c r="DC54" s="779"/>
      <c r="DD54" s="779"/>
      <c r="DE54" s="779"/>
      <c r="DF54" s="780"/>
      <c r="DG54" s="778"/>
      <c r="DH54" s="779"/>
      <c r="DI54" s="779"/>
      <c r="DJ54" s="779"/>
      <c r="DK54" s="780"/>
      <c r="DL54" s="778"/>
      <c r="DM54" s="779"/>
      <c r="DN54" s="779"/>
      <c r="DO54" s="779"/>
      <c r="DP54" s="780"/>
      <c r="DQ54" s="778"/>
      <c r="DR54" s="779"/>
      <c r="DS54" s="779"/>
      <c r="DT54" s="779"/>
      <c r="DU54" s="780"/>
      <c r="DV54" s="781"/>
      <c r="DW54" s="782"/>
      <c r="DX54" s="782"/>
      <c r="DY54" s="782"/>
      <c r="DZ54" s="783"/>
      <c r="EA54" s="230"/>
    </row>
    <row r="55" spans="1:131" ht="26.25" customHeight="1" x14ac:dyDescent="0.2">
      <c r="A55" s="238">
        <v>28</v>
      </c>
      <c r="B55" s="784"/>
      <c r="C55" s="785"/>
      <c r="D55" s="785"/>
      <c r="E55" s="785"/>
      <c r="F55" s="785"/>
      <c r="G55" s="785"/>
      <c r="H55" s="785"/>
      <c r="I55" s="785"/>
      <c r="J55" s="785"/>
      <c r="K55" s="785"/>
      <c r="L55" s="785"/>
      <c r="M55" s="785"/>
      <c r="N55" s="785"/>
      <c r="O55" s="785"/>
      <c r="P55" s="786"/>
      <c r="Q55" s="840"/>
      <c r="R55" s="841"/>
      <c r="S55" s="841"/>
      <c r="T55" s="841"/>
      <c r="U55" s="841"/>
      <c r="V55" s="841"/>
      <c r="W55" s="841"/>
      <c r="X55" s="841"/>
      <c r="Y55" s="841"/>
      <c r="Z55" s="841"/>
      <c r="AA55" s="841"/>
      <c r="AB55" s="841"/>
      <c r="AC55" s="841"/>
      <c r="AD55" s="841"/>
      <c r="AE55" s="842"/>
      <c r="AF55" s="790"/>
      <c r="AG55" s="791"/>
      <c r="AH55" s="791"/>
      <c r="AI55" s="791"/>
      <c r="AJ55" s="792"/>
      <c r="AK55" s="844"/>
      <c r="AL55" s="841"/>
      <c r="AM55" s="841"/>
      <c r="AN55" s="841"/>
      <c r="AO55" s="841"/>
      <c r="AP55" s="841"/>
      <c r="AQ55" s="841"/>
      <c r="AR55" s="841"/>
      <c r="AS55" s="841"/>
      <c r="AT55" s="841"/>
      <c r="AU55" s="841"/>
      <c r="AV55" s="841"/>
      <c r="AW55" s="841"/>
      <c r="AX55" s="841"/>
      <c r="AY55" s="841"/>
      <c r="AZ55" s="843"/>
      <c r="BA55" s="843"/>
      <c r="BB55" s="843"/>
      <c r="BC55" s="843"/>
      <c r="BD55" s="843"/>
      <c r="BE55" s="837"/>
      <c r="BF55" s="837"/>
      <c r="BG55" s="837"/>
      <c r="BH55" s="837"/>
      <c r="BI55" s="838"/>
      <c r="BJ55" s="232"/>
      <c r="BK55" s="232"/>
      <c r="BL55" s="232"/>
      <c r="BM55" s="232"/>
      <c r="BN55" s="232"/>
      <c r="BO55" s="241"/>
      <c r="BP55" s="241"/>
      <c r="BQ55" s="238">
        <v>49</v>
      </c>
      <c r="BR55" s="239"/>
      <c r="BS55" s="781"/>
      <c r="BT55" s="782"/>
      <c r="BU55" s="782"/>
      <c r="BV55" s="782"/>
      <c r="BW55" s="782"/>
      <c r="BX55" s="782"/>
      <c r="BY55" s="782"/>
      <c r="BZ55" s="782"/>
      <c r="CA55" s="782"/>
      <c r="CB55" s="782"/>
      <c r="CC55" s="782"/>
      <c r="CD55" s="782"/>
      <c r="CE55" s="782"/>
      <c r="CF55" s="782"/>
      <c r="CG55" s="793"/>
      <c r="CH55" s="778"/>
      <c r="CI55" s="779"/>
      <c r="CJ55" s="779"/>
      <c r="CK55" s="779"/>
      <c r="CL55" s="780"/>
      <c r="CM55" s="778"/>
      <c r="CN55" s="779"/>
      <c r="CO55" s="779"/>
      <c r="CP55" s="779"/>
      <c r="CQ55" s="780"/>
      <c r="CR55" s="778"/>
      <c r="CS55" s="779"/>
      <c r="CT55" s="779"/>
      <c r="CU55" s="779"/>
      <c r="CV55" s="780"/>
      <c r="CW55" s="778"/>
      <c r="CX55" s="779"/>
      <c r="CY55" s="779"/>
      <c r="CZ55" s="779"/>
      <c r="DA55" s="780"/>
      <c r="DB55" s="778"/>
      <c r="DC55" s="779"/>
      <c r="DD55" s="779"/>
      <c r="DE55" s="779"/>
      <c r="DF55" s="780"/>
      <c r="DG55" s="778"/>
      <c r="DH55" s="779"/>
      <c r="DI55" s="779"/>
      <c r="DJ55" s="779"/>
      <c r="DK55" s="780"/>
      <c r="DL55" s="778"/>
      <c r="DM55" s="779"/>
      <c r="DN55" s="779"/>
      <c r="DO55" s="779"/>
      <c r="DP55" s="780"/>
      <c r="DQ55" s="778"/>
      <c r="DR55" s="779"/>
      <c r="DS55" s="779"/>
      <c r="DT55" s="779"/>
      <c r="DU55" s="780"/>
      <c r="DV55" s="781"/>
      <c r="DW55" s="782"/>
      <c r="DX55" s="782"/>
      <c r="DY55" s="782"/>
      <c r="DZ55" s="783"/>
      <c r="EA55" s="230"/>
    </row>
    <row r="56" spans="1:131" ht="26.25" customHeight="1" x14ac:dyDescent="0.2">
      <c r="A56" s="238">
        <v>29</v>
      </c>
      <c r="B56" s="784"/>
      <c r="C56" s="785"/>
      <c r="D56" s="785"/>
      <c r="E56" s="785"/>
      <c r="F56" s="785"/>
      <c r="G56" s="785"/>
      <c r="H56" s="785"/>
      <c r="I56" s="785"/>
      <c r="J56" s="785"/>
      <c r="K56" s="785"/>
      <c r="L56" s="785"/>
      <c r="M56" s="785"/>
      <c r="N56" s="785"/>
      <c r="O56" s="785"/>
      <c r="P56" s="786"/>
      <c r="Q56" s="840"/>
      <c r="R56" s="841"/>
      <c r="S56" s="841"/>
      <c r="T56" s="841"/>
      <c r="U56" s="841"/>
      <c r="V56" s="841"/>
      <c r="W56" s="841"/>
      <c r="X56" s="841"/>
      <c r="Y56" s="841"/>
      <c r="Z56" s="841"/>
      <c r="AA56" s="841"/>
      <c r="AB56" s="841"/>
      <c r="AC56" s="841"/>
      <c r="AD56" s="841"/>
      <c r="AE56" s="842"/>
      <c r="AF56" s="790"/>
      <c r="AG56" s="791"/>
      <c r="AH56" s="791"/>
      <c r="AI56" s="791"/>
      <c r="AJ56" s="792"/>
      <c r="AK56" s="844"/>
      <c r="AL56" s="841"/>
      <c r="AM56" s="841"/>
      <c r="AN56" s="841"/>
      <c r="AO56" s="841"/>
      <c r="AP56" s="841"/>
      <c r="AQ56" s="841"/>
      <c r="AR56" s="841"/>
      <c r="AS56" s="841"/>
      <c r="AT56" s="841"/>
      <c r="AU56" s="841"/>
      <c r="AV56" s="841"/>
      <c r="AW56" s="841"/>
      <c r="AX56" s="841"/>
      <c r="AY56" s="841"/>
      <c r="AZ56" s="843"/>
      <c r="BA56" s="843"/>
      <c r="BB56" s="843"/>
      <c r="BC56" s="843"/>
      <c r="BD56" s="843"/>
      <c r="BE56" s="837"/>
      <c r="BF56" s="837"/>
      <c r="BG56" s="837"/>
      <c r="BH56" s="837"/>
      <c r="BI56" s="838"/>
      <c r="BJ56" s="232"/>
      <c r="BK56" s="232"/>
      <c r="BL56" s="232"/>
      <c r="BM56" s="232"/>
      <c r="BN56" s="232"/>
      <c r="BO56" s="241"/>
      <c r="BP56" s="241"/>
      <c r="BQ56" s="238">
        <v>50</v>
      </c>
      <c r="BR56" s="239"/>
      <c r="BS56" s="781"/>
      <c r="BT56" s="782"/>
      <c r="BU56" s="782"/>
      <c r="BV56" s="782"/>
      <c r="BW56" s="782"/>
      <c r="BX56" s="782"/>
      <c r="BY56" s="782"/>
      <c r="BZ56" s="782"/>
      <c r="CA56" s="782"/>
      <c r="CB56" s="782"/>
      <c r="CC56" s="782"/>
      <c r="CD56" s="782"/>
      <c r="CE56" s="782"/>
      <c r="CF56" s="782"/>
      <c r="CG56" s="793"/>
      <c r="CH56" s="778"/>
      <c r="CI56" s="779"/>
      <c r="CJ56" s="779"/>
      <c r="CK56" s="779"/>
      <c r="CL56" s="780"/>
      <c r="CM56" s="778"/>
      <c r="CN56" s="779"/>
      <c r="CO56" s="779"/>
      <c r="CP56" s="779"/>
      <c r="CQ56" s="780"/>
      <c r="CR56" s="778"/>
      <c r="CS56" s="779"/>
      <c r="CT56" s="779"/>
      <c r="CU56" s="779"/>
      <c r="CV56" s="780"/>
      <c r="CW56" s="778"/>
      <c r="CX56" s="779"/>
      <c r="CY56" s="779"/>
      <c r="CZ56" s="779"/>
      <c r="DA56" s="780"/>
      <c r="DB56" s="778"/>
      <c r="DC56" s="779"/>
      <c r="DD56" s="779"/>
      <c r="DE56" s="779"/>
      <c r="DF56" s="780"/>
      <c r="DG56" s="778"/>
      <c r="DH56" s="779"/>
      <c r="DI56" s="779"/>
      <c r="DJ56" s="779"/>
      <c r="DK56" s="780"/>
      <c r="DL56" s="778"/>
      <c r="DM56" s="779"/>
      <c r="DN56" s="779"/>
      <c r="DO56" s="779"/>
      <c r="DP56" s="780"/>
      <c r="DQ56" s="778"/>
      <c r="DR56" s="779"/>
      <c r="DS56" s="779"/>
      <c r="DT56" s="779"/>
      <c r="DU56" s="780"/>
      <c r="DV56" s="781"/>
      <c r="DW56" s="782"/>
      <c r="DX56" s="782"/>
      <c r="DY56" s="782"/>
      <c r="DZ56" s="783"/>
      <c r="EA56" s="230"/>
    </row>
    <row r="57" spans="1:131" ht="26.25" customHeight="1" x14ac:dyDescent="0.2">
      <c r="A57" s="238">
        <v>30</v>
      </c>
      <c r="B57" s="784"/>
      <c r="C57" s="785"/>
      <c r="D57" s="785"/>
      <c r="E57" s="785"/>
      <c r="F57" s="785"/>
      <c r="G57" s="785"/>
      <c r="H57" s="785"/>
      <c r="I57" s="785"/>
      <c r="J57" s="785"/>
      <c r="K57" s="785"/>
      <c r="L57" s="785"/>
      <c r="M57" s="785"/>
      <c r="N57" s="785"/>
      <c r="O57" s="785"/>
      <c r="P57" s="786"/>
      <c r="Q57" s="840"/>
      <c r="R57" s="841"/>
      <c r="S57" s="841"/>
      <c r="T57" s="841"/>
      <c r="U57" s="841"/>
      <c r="V57" s="841"/>
      <c r="W57" s="841"/>
      <c r="X57" s="841"/>
      <c r="Y57" s="841"/>
      <c r="Z57" s="841"/>
      <c r="AA57" s="841"/>
      <c r="AB57" s="841"/>
      <c r="AC57" s="841"/>
      <c r="AD57" s="841"/>
      <c r="AE57" s="842"/>
      <c r="AF57" s="790"/>
      <c r="AG57" s="791"/>
      <c r="AH57" s="791"/>
      <c r="AI57" s="791"/>
      <c r="AJ57" s="792"/>
      <c r="AK57" s="844"/>
      <c r="AL57" s="841"/>
      <c r="AM57" s="841"/>
      <c r="AN57" s="841"/>
      <c r="AO57" s="841"/>
      <c r="AP57" s="841"/>
      <c r="AQ57" s="841"/>
      <c r="AR57" s="841"/>
      <c r="AS57" s="841"/>
      <c r="AT57" s="841"/>
      <c r="AU57" s="841"/>
      <c r="AV57" s="841"/>
      <c r="AW57" s="841"/>
      <c r="AX57" s="841"/>
      <c r="AY57" s="841"/>
      <c r="AZ57" s="843"/>
      <c r="BA57" s="843"/>
      <c r="BB57" s="843"/>
      <c r="BC57" s="843"/>
      <c r="BD57" s="843"/>
      <c r="BE57" s="837"/>
      <c r="BF57" s="837"/>
      <c r="BG57" s="837"/>
      <c r="BH57" s="837"/>
      <c r="BI57" s="838"/>
      <c r="BJ57" s="232"/>
      <c r="BK57" s="232"/>
      <c r="BL57" s="232"/>
      <c r="BM57" s="232"/>
      <c r="BN57" s="232"/>
      <c r="BO57" s="241"/>
      <c r="BP57" s="241"/>
      <c r="BQ57" s="238">
        <v>51</v>
      </c>
      <c r="BR57" s="239"/>
      <c r="BS57" s="781"/>
      <c r="BT57" s="782"/>
      <c r="BU57" s="782"/>
      <c r="BV57" s="782"/>
      <c r="BW57" s="782"/>
      <c r="BX57" s="782"/>
      <c r="BY57" s="782"/>
      <c r="BZ57" s="782"/>
      <c r="CA57" s="782"/>
      <c r="CB57" s="782"/>
      <c r="CC57" s="782"/>
      <c r="CD57" s="782"/>
      <c r="CE57" s="782"/>
      <c r="CF57" s="782"/>
      <c r="CG57" s="793"/>
      <c r="CH57" s="778"/>
      <c r="CI57" s="779"/>
      <c r="CJ57" s="779"/>
      <c r="CK57" s="779"/>
      <c r="CL57" s="780"/>
      <c r="CM57" s="778"/>
      <c r="CN57" s="779"/>
      <c r="CO57" s="779"/>
      <c r="CP57" s="779"/>
      <c r="CQ57" s="780"/>
      <c r="CR57" s="778"/>
      <c r="CS57" s="779"/>
      <c r="CT57" s="779"/>
      <c r="CU57" s="779"/>
      <c r="CV57" s="780"/>
      <c r="CW57" s="778"/>
      <c r="CX57" s="779"/>
      <c r="CY57" s="779"/>
      <c r="CZ57" s="779"/>
      <c r="DA57" s="780"/>
      <c r="DB57" s="778"/>
      <c r="DC57" s="779"/>
      <c r="DD57" s="779"/>
      <c r="DE57" s="779"/>
      <c r="DF57" s="780"/>
      <c r="DG57" s="778"/>
      <c r="DH57" s="779"/>
      <c r="DI57" s="779"/>
      <c r="DJ57" s="779"/>
      <c r="DK57" s="780"/>
      <c r="DL57" s="778"/>
      <c r="DM57" s="779"/>
      <c r="DN57" s="779"/>
      <c r="DO57" s="779"/>
      <c r="DP57" s="780"/>
      <c r="DQ57" s="778"/>
      <c r="DR57" s="779"/>
      <c r="DS57" s="779"/>
      <c r="DT57" s="779"/>
      <c r="DU57" s="780"/>
      <c r="DV57" s="781"/>
      <c r="DW57" s="782"/>
      <c r="DX57" s="782"/>
      <c r="DY57" s="782"/>
      <c r="DZ57" s="783"/>
      <c r="EA57" s="230"/>
    </row>
    <row r="58" spans="1:131" ht="26.25" customHeight="1" x14ac:dyDescent="0.2">
      <c r="A58" s="238">
        <v>31</v>
      </c>
      <c r="B58" s="784"/>
      <c r="C58" s="785"/>
      <c r="D58" s="785"/>
      <c r="E58" s="785"/>
      <c r="F58" s="785"/>
      <c r="G58" s="785"/>
      <c r="H58" s="785"/>
      <c r="I58" s="785"/>
      <c r="J58" s="785"/>
      <c r="K58" s="785"/>
      <c r="L58" s="785"/>
      <c r="M58" s="785"/>
      <c r="N58" s="785"/>
      <c r="O58" s="785"/>
      <c r="P58" s="786"/>
      <c r="Q58" s="840"/>
      <c r="R58" s="841"/>
      <c r="S58" s="841"/>
      <c r="T58" s="841"/>
      <c r="U58" s="841"/>
      <c r="V58" s="841"/>
      <c r="W58" s="841"/>
      <c r="X58" s="841"/>
      <c r="Y58" s="841"/>
      <c r="Z58" s="841"/>
      <c r="AA58" s="841"/>
      <c r="AB58" s="841"/>
      <c r="AC58" s="841"/>
      <c r="AD58" s="841"/>
      <c r="AE58" s="842"/>
      <c r="AF58" s="790"/>
      <c r="AG58" s="791"/>
      <c r="AH58" s="791"/>
      <c r="AI58" s="791"/>
      <c r="AJ58" s="792"/>
      <c r="AK58" s="844"/>
      <c r="AL58" s="841"/>
      <c r="AM58" s="841"/>
      <c r="AN58" s="841"/>
      <c r="AO58" s="841"/>
      <c r="AP58" s="841"/>
      <c r="AQ58" s="841"/>
      <c r="AR58" s="841"/>
      <c r="AS58" s="841"/>
      <c r="AT58" s="841"/>
      <c r="AU58" s="841"/>
      <c r="AV58" s="841"/>
      <c r="AW58" s="841"/>
      <c r="AX58" s="841"/>
      <c r="AY58" s="841"/>
      <c r="AZ58" s="843"/>
      <c r="BA58" s="843"/>
      <c r="BB58" s="843"/>
      <c r="BC58" s="843"/>
      <c r="BD58" s="843"/>
      <c r="BE58" s="837"/>
      <c r="BF58" s="837"/>
      <c r="BG58" s="837"/>
      <c r="BH58" s="837"/>
      <c r="BI58" s="838"/>
      <c r="BJ58" s="232"/>
      <c r="BK58" s="232"/>
      <c r="BL58" s="232"/>
      <c r="BM58" s="232"/>
      <c r="BN58" s="232"/>
      <c r="BO58" s="241"/>
      <c r="BP58" s="241"/>
      <c r="BQ58" s="238">
        <v>52</v>
      </c>
      <c r="BR58" s="239"/>
      <c r="BS58" s="781"/>
      <c r="BT58" s="782"/>
      <c r="BU58" s="782"/>
      <c r="BV58" s="782"/>
      <c r="BW58" s="782"/>
      <c r="BX58" s="782"/>
      <c r="BY58" s="782"/>
      <c r="BZ58" s="782"/>
      <c r="CA58" s="782"/>
      <c r="CB58" s="782"/>
      <c r="CC58" s="782"/>
      <c r="CD58" s="782"/>
      <c r="CE58" s="782"/>
      <c r="CF58" s="782"/>
      <c r="CG58" s="793"/>
      <c r="CH58" s="778"/>
      <c r="CI58" s="779"/>
      <c r="CJ58" s="779"/>
      <c r="CK58" s="779"/>
      <c r="CL58" s="780"/>
      <c r="CM58" s="778"/>
      <c r="CN58" s="779"/>
      <c r="CO58" s="779"/>
      <c r="CP58" s="779"/>
      <c r="CQ58" s="780"/>
      <c r="CR58" s="778"/>
      <c r="CS58" s="779"/>
      <c r="CT58" s="779"/>
      <c r="CU58" s="779"/>
      <c r="CV58" s="780"/>
      <c r="CW58" s="778"/>
      <c r="CX58" s="779"/>
      <c r="CY58" s="779"/>
      <c r="CZ58" s="779"/>
      <c r="DA58" s="780"/>
      <c r="DB58" s="778"/>
      <c r="DC58" s="779"/>
      <c r="DD58" s="779"/>
      <c r="DE58" s="779"/>
      <c r="DF58" s="780"/>
      <c r="DG58" s="778"/>
      <c r="DH58" s="779"/>
      <c r="DI58" s="779"/>
      <c r="DJ58" s="779"/>
      <c r="DK58" s="780"/>
      <c r="DL58" s="778"/>
      <c r="DM58" s="779"/>
      <c r="DN58" s="779"/>
      <c r="DO58" s="779"/>
      <c r="DP58" s="780"/>
      <c r="DQ58" s="778"/>
      <c r="DR58" s="779"/>
      <c r="DS58" s="779"/>
      <c r="DT58" s="779"/>
      <c r="DU58" s="780"/>
      <c r="DV58" s="781"/>
      <c r="DW58" s="782"/>
      <c r="DX58" s="782"/>
      <c r="DY58" s="782"/>
      <c r="DZ58" s="783"/>
      <c r="EA58" s="230"/>
    </row>
    <row r="59" spans="1:131" ht="26.25" customHeight="1" x14ac:dyDescent="0.2">
      <c r="A59" s="238">
        <v>32</v>
      </c>
      <c r="B59" s="784"/>
      <c r="C59" s="785"/>
      <c r="D59" s="785"/>
      <c r="E59" s="785"/>
      <c r="F59" s="785"/>
      <c r="G59" s="785"/>
      <c r="H59" s="785"/>
      <c r="I59" s="785"/>
      <c r="J59" s="785"/>
      <c r="K59" s="785"/>
      <c r="L59" s="785"/>
      <c r="M59" s="785"/>
      <c r="N59" s="785"/>
      <c r="O59" s="785"/>
      <c r="P59" s="786"/>
      <c r="Q59" s="840"/>
      <c r="R59" s="841"/>
      <c r="S59" s="841"/>
      <c r="T59" s="841"/>
      <c r="U59" s="841"/>
      <c r="V59" s="841"/>
      <c r="W59" s="841"/>
      <c r="X59" s="841"/>
      <c r="Y59" s="841"/>
      <c r="Z59" s="841"/>
      <c r="AA59" s="841"/>
      <c r="AB59" s="841"/>
      <c r="AC59" s="841"/>
      <c r="AD59" s="841"/>
      <c r="AE59" s="842"/>
      <c r="AF59" s="790"/>
      <c r="AG59" s="791"/>
      <c r="AH59" s="791"/>
      <c r="AI59" s="791"/>
      <c r="AJ59" s="792"/>
      <c r="AK59" s="844"/>
      <c r="AL59" s="841"/>
      <c r="AM59" s="841"/>
      <c r="AN59" s="841"/>
      <c r="AO59" s="841"/>
      <c r="AP59" s="841"/>
      <c r="AQ59" s="841"/>
      <c r="AR59" s="841"/>
      <c r="AS59" s="841"/>
      <c r="AT59" s="841"/>
      <c r="AU59" s="841"/>
      <c r="AV59" s="841"/>
      <c r="AW59" s="841"/>
      <c r="AX59" s="841"/>
      <c r="AY59" s="841"/>
      <c r="AZ59" s="843"/>
      <c r="BA59" s="843"/>
      <c r="BB59" s="843"/>
      <c r="BC59" s="843"/>
      <c r="BD59" s="843"/>
      <c r="BE59" s="837"/>
      <c r="BF59" s="837"/>
      <c r="BG59" s="837"/>
      <c r="BH59" s="837"/>
      <c r="BI59" s="838"/>
      <c r="BJ59" s="232"/>
      <c r="BK59" s="232"/>
      <c r="BL59" s="232"/>
      <c r="BM59" s="232"/>
      <c r="BN59" s="232"/>
      <c r="BO59" s="241"/>
      <c r="BP59" s="241"/>
      <c r="BQ59" s="238">
        <v>53</v>
      </c>
      <c r="BR59" s="239"/>
      <c r="BS59" s="781"/>
      <c r="BT59" s="782"/>
      <c r="BU59" s="782"/>
      <c r="BV59" s="782"/>
      <c r="BW59" s="782"/>
      <c r="BX59" s="782"/>
      <c r="BY59" s="782"/>
      <c r="BZ59" s="782"/>
      <c r="CA59" s="782"/>
      <c r="CB59" s="782"/>
      <c r="CC59" s="782"/>
      <c r="CD59" s="782"/>
      <c r="CE59" s="782"/>
      <c r="CF59" s="782"/>
      <c r="CG59" s="793"/>
      <c r="CH59" s="778"/>
      <c r="CI59" s="779"/>
      <c r="CJ59" s="779"/>
      <c r="CK59" s="779"/>
      <c r="CL59" s="780"/>
      <c r="CM59" s="778"/>
      <c r="CN59" s="779"/>
      <c r="CO59" s="779"/>
      <c r="CP59" s="779"/>
      <c r="CQ59" s="780"/>
      <c r="CR59" s="778"/>
      <c r="CS59" s="779"/>
      <c r="CT59" s="779"/>
      <c r="CU59" s="779"/>
      <c r="CV59" s="780"/>
      <c r="CW59" s="778"/>
      <c r="CX59" s="779"/>
      <c r="CY59" s="779"/>
      <c r="CZ59" s="779"/>
      <c r="DA59" s="780"/>
      <c r="DB59" s="778"/>
      <c r="DC59" s="779"/>
      <c r="DD59" s="779"/>
      <c r="DE59" s="779"/>
      <c r="DF59" s="780"/>
      <c r="DG59" s="778"/>
      <c r="DH59" s="779"/>
      <c r="DI59" s="779"/>
      <c r="DJ59" s="779"/>
      <c r="DK59" s="780"/>
      <c r="DL59" s="778"/>
      <c r="DM59" s="779"/>
      <c r="DN59" s="779"/>
      <c r="DO59" s="779"/>
      <c r="DP59" s="780"/>
      <c r="DQ59" s="778"/>
      <c r="DR59" s="779"/>
      <c r="DS59" s="779"/>
      <c r="DT59" s="779"/>
      <c r="DU59" s="780"/>
      <c r="DV59" s="781"/>
      <c r="DW59" s="782"/>
      <c r="DX59" s="782"/>
      <c r="DY59" s="782"/>
      <c r="DZ59" s="783"/>
      <c r="EA59" s="230"/>
    </row>
    <row r="60" spans="1:131" ht="26.25" customHeight="1" x14ac:dyDescent="0.2">
      <c r="A60" s="238">
        <v>33</v>
      </c>
      <c r="B60" s="784"/>
      <c r="C60" s="785"/>
      <c r="D60" s="785"/>
      <c r="E60" s="785"/>
      <c r="F60" s="785"/>
      <c r="G60" s="785"/>
      <c r="H60" s="785"/>
      <c r="I60" s="785"/>
      <c r="J60" s="785"/>
      <c r="K60" s="785"/>
      <c r="L60" s="785"/>
      <c r="M60" s="785"/>
      <c r="N60" s="785"/>
      <c r="O60" s="785"/>
      <c r="P60" s="786"/>
      <c r="Q60" s="840"/>
      <c r="R60" s="841"/>
      <c r="S60" s="841"/>
      <c r="T60" s="841"/>
      <c r="U60" s="841"/>
      <c r="V60" s="841"/>
      <c r="W60" s="841"/>
      <c r="X60" s="841"/>
      <c r="Y60" s="841"/>
      <c r="Z60" s="841"/>
      <c r="AA60" s="841"/>
      <c r="AB60" s="841"/>
      <c r="AC60" s="841"/>
      <c r="AD60" s="841"/>
      <c r="AE60" s="842"/>
      <c r="AF60" s="790"/>
      <c r="AG60" s="791"/>
      <c r="AH60" s="791"/>
      <c r="AI60" s="791"/>
      <c r="AJ60" s="792"/>
      <c r="AK60" s="844"/>
      <c r="AL60" s="841"/>
      <c r="AM60" s="841"/>
      <c r="AN60" s="841"/>
      <c r="AO60" s="841"/>
      <c r="AP60" s="841"/>
      <c r="AQ60" s="841"/>
      <c r="AR60" s="841"/>
      <c r="AS60" s="841"/>
      <c r="AT60" s="841"/>
      <c r="AU60" s="841"/>
      <c r="AV60" s="841"/>
      <c r="AW60" s="841"/>
      <c r="AX60" s="841"/>
      <c r="AY60" s="841"/>
      <c r="AZ60" s="843"/>
      <c r="BA60" s="843"/>
      <c r="BB60" s="843"/>
      <c r="BC60" s="843"/>
      <c r="BD60" s="843"/>
      <c r="BE60" s="837"/>
      <c r="BF60" s="837"/>
      <c r="BG60" s="837"/>
      <c r="BH60" s="837"/>
      <c r="BI60" s="838"/>
      <c r="BJ60" s="232"/>
      <c r="BK60" s="232"/>
      <c r="BL60" s="232"/>
      <c r="BM60" s="232"/>
      <c r="BN60" s="232"/>
      <c r="BO60" s="241"/>
      <c r="BP60" s="241"/>
      <c r="BQ60" s="238">
        <v>54</v>
      </c>
      <c r="BR60" s="239"/>
      <c r="BS60" s="781"/>
      <c r="BT60" s="782"/>
      <c r="BU60" s="782"/>
      <c r="BV60" s="782"/>
      <c r="BW60" s="782"/>
      <c r="BX60" s="782"/>
      <c r="BY60" s="782"/>
      <c r="BZ60" s="782"/>
      <c r="CA60" s="782"/>
      <c r="CB60" s="782"/>
      <c r="CC60" s="782"/>
      <c r="CD60" s="782"/>
      <c r="CE60" s="782"/>
      <c r="CF60" s="782"/>
      <c r="CG60" s="793"/>
      <c r="CH60" s="778"/>
      <c r="CI60" s="779"/>
      <c r="CJ60" s="779"/>
      <c r="CK60" s="779"/>
      <c r="CL60" s="780"/>
      <c r="CM60" s="778"/>
      <c r="CN60" s="779"/>
      <c r="CO60" s="779"/>
      <c r="CP60" s="779"/>
      <c r="CQ60" s="780"/>
      <c r="CR60" s="778"/>
      <c r="CS60" s="779"/>
      <c r="CT60" s="779"/>
      <c r="CU60" s="779"/>
      <c r="CV60" s="780"/>
      <c r="CW60" s="778"/>
      <c r="CX60" s="779"/>
      <c r="CY60" s="779"/>
      <c r="CZ60" s="779"/>
      <c r="DA60" s="780"/>
      <c r="DB60" s="778"/>
      <c r="DC60" s="779"/>
      <c r="DD60" s="779"/>
      <c r="DE60" s="779"/>
      <c r="DF60" s="780"/>
      <c r="DG60" s="778"/>
      <c r="DH60" s="779"/>
      <c r="DI60" s="779"/>
      <c r="DJ60" s="779"/>
      <c r="DK60" s="780"/>
      <c r="DL60" s="778"/>
      <c r="DM60" s="779"/>
      <c r="DN60" s="779"/>
      <c r="DO60" s="779"/>
      <c r="DP60" s="780"/>
      <c r="DQ60" s="778"/>
      <c r="DR60" s="779"/>
      <c r="DS60" s="779"/>
      <c r="DT60" s="779"/>
      <c r="DU60" s="780"/>
      <c r="DV60" s="781"/>
      <c r="DW60" s="782"/>
      <c r="DX60" s="782"/>
      <c r="DY60" s="782"/>
      <c r="DZ60" s="783"/>
      <c r="EA60" s="230"/>
    </row>
    <row r="61" spans="1:131" ht="26.25" customHeight="1" thickBot="1" x14ac:dyDescent="0.25">
      <c r="A61" s="238">
        <v>34</v>
      </c>
      <c r="B61" s="784"/>
      <c r="C61" s="785"/>
      <c r="D61" s="785"/>
      <c r="E61" s="785"/>
      <c r="F61" s="785"/>
      <c r="G61" s="785"/>
      <c r="H61" s="785"/>
      <c r="I61" s="785"/>
      <c r="J61" s="785"/>
      <c r="K61" s="785"/>
      <c r="L61" s="785"/>
      <c r="M61" s="785"/>
      <c r="N61" s="785"/>
      <c r="O61" s="785"/>
      <c r="P61" s="786"/>
      <c r="Q61" s="840"/>
      <c r="R61" s="841"/>
      <c r="S61" s="841"/>
      <c r="T61" s="841"/>
      <c r="U61" s="841"/>
      <c r="V61" s="841"/>
      <c r="W61" s="841"/>
      <c r="X61" s="841"/>
      <c r="Y61" s="841"/>
      <c r="Z61" s="841"/>
      <c r="AA61" s="841"/>
      <c r="AB61" s="841"/>
      <c r="AC61" s="841"/>
      <c r="AD61" s="841"/>
      <c r="AE61" s="842"/>
      <c r="AF61" s="790"/>
      <c r="AG61" s="791"/>
      <c r="AH61" s="791"/>
      <c r="AI61" s="791"/>
      <c r="AJ61" s="792"/>
      <c r="AK61" s="844"/>
      <c r="AL61" s="841"/>
      <c r="AM61" s="841"/>
      <c r="AN61" s="841"/>
      <c r="AO61" s="841"/>
      <c r="AP61" s="841"/>
      <c r="AQ61" s="841"/>
      <c r="AR61" s="841"/>
      <c r="AS61" s="841"/>
      <c r="AT61" s="841"/>
      <c r="AU61" s="841"/>
      <c r="AV61" s="841"/>
      <c r="AW61" s="841"/>
      <c r="AX61" s="841"/>
      <c r="AY61" s="841"/>
      <c r="AZ61" s="843"/>
      <c r="BA61" s="843"/>
      <c r="BB61" s="843"/>
      <c r="BC61" s="843"/>
      <c r="BD61" s="843"/>
      <c r="BE61" s="837"/>
      <c r="BF61" s="837"/>
      <c r="BG61" s="837"/>
      <c r="BH61" s="837"/>
      <c r="BI61" s="838"/>
      <c r="BJ61" s="232"/>
      <c r="BK61" s="232"/>
      <c r="BL61" s="232"/>
      <c r="BM61" s="232"/>
      <c r="BN61" s="232"/>
      <c r="BO61" s="241"/>
      <c r="BP61" s="241"/>
      <c r="BQ61" s="238">
        <v>55</v>
      </c>
      <c r="BR61" s="239"/>
      <c r="BS61" s="781"/>
      <c r="BT61" s="782"/>
      <c r="BU61" s="782"/>
      <c r="BV61" s="782"/>
      <c r="BW61" s="782"/>
      <c r="BX61" s="782"/>
      <c r="BY61" s="782"/>
      <c r="BZ61" s="782"/>
      <c r="CA61" s="782"/>
      <c r="CB61" s="782"/>
      <c r="CC61" s="782"/>
      <c r="CD61" s="782"/>
      <c r="CE61" s="782"/>
      <c r="CF61" s="782"/>
      <c r="CG61" s="793"/>
      <c r="CH61" s="778"/>
      <c r="CI61" s="779"/>
      <c r="CJ61" s="779"/>
      <c r="CK61" s="779"/>
      <c r="CL61" s="780"/>
      <c r="CM61" s="778"/>
      <c r="CN61" s="779"/>
      <c r="CO61" s="779"/>
      <c r="CP61" s="779"/>
      <c r="CQ61" s="780"/>
      <c r="CR61" s="778"/>
      <c r="CS61" s="779"/>
      <c r="CT61" s="779"/>
      <c r="CU61" s="779"/>
      <c r="CV61" s="780"/>
      <c r="CW61" s="778"/>
      <c r="CX61" s="779"/>
      <c r="CY61" s="779"/>
      <c r="CZ61" s="779"/>
      <c r="DA61" s="780"/>
      <c r="DB61" s="778"/>
      <c r="DC61" s="779"/>
      <c r="DD61" s="779"/>
      <c r="DE61" s="779"/>
      <c r="DF61" s="780"/>
      <c r="DG61" s="778"/>
      <c r="DH61" s="779"/>
      <c r="DI61" s="779"/>
      <c r="DJ61" s="779"/>
      <c r="DK61" s="780"/>
      <c r="DL61" s="778"/>
      <c r="DM61" s="779"/>
      <c r="DN61" s="779"/>
      <c r="DO61" s="779"/>
      <c r="DP61" s="780"/>
      <c r="DQ61" s="778"/>
      <c r="DR61" s="779"/>
      <c r="DS61" s="779"/>
      <c r="DT61" s="779"/>
      <c r="DU61" s="780"/>
      <c r="DV61" s="781"/>
      <c r="DW61" s="782"/>
      <c r="DX61" s="782"/>
      <c r="DY61" s="782"/>
      <c r="DZ61" s="783"/>
      <c r="EA61" s="230"/>
    </row>
    <row r="62" spans="1:131" ht="26.25" customHeight="1" x14ac:dyDescent="0.2">
      <c r="A62" s="238">
        <v>35</v>
      </c>
      <c r="B62" s="784"/>
      <c r="C62" s="785"/>
      <c r="D62" s="785"/>
      <c r="E62" s="785"/>
      <c r="F62" s="785"/>
      <c r="G62" s="785"/>
      <c r="H62" s="785"/>
      <c r="I62" s="785"/>
      <c r="J62" s="785"/>
      <c r="K62" s="785"/>
      <c r="L62" s="785"/>
      <c r="M62" s="785"/>
      <c r="N62" s="785"/>
      <c r="O62" s="785"/>
      <c r="P62" s="786"/>
      <c r="Q62" s="840"/>
      <c r="R62" s="841"/>
      <c r="S62" s="841"/>
      <c r="T62" s="841"/>
      <c r="U62" s="841"/>
      <c r="V62" s="841"/>
      <c r="W62" s="841"/>
      <c r="X62" s="841"/>
      <c r="Y62" s="841"/>
      <c r="Z62" s="841"/>
      <c r="AA62" s="841"/>
      <c r="AB62" s="841"/>
      <c r="AC62" s="841"/>
      <c r="AD62" s="841"/>
      <c r="AE62" s="842"/>
      <c r="AF62" s="790"/>
      <c r="AG62" s="791"/>
      <c r="AH62" s="791"/>
      <c r="AI62" s="791"/>
      <c r="AJ62" s="792"/>
      <c r="AK62" s="844"/>
      <c r="AL62" s="841"/>
      <c r="AM62" s="841"/>
      <c r="AN62" s="841"/>
      <c r="AO62" s="841"/>
      <c r="AP62" s="841"/>
      <c r="AQ62" s="841"/>
      <c r="AR62" s="841"/>
      <c r="AS62" s="841"/>
      <c r="AT62" s="841"/>
      <c r="AU62" s="841"/>
      <c r="AV62" s="841"/>
      <c r="AW62" s="841"/>
      <c r="AX62" s="841"/>
      <c r="AY62" s="841"/>
      <c r="AZ62" s="843"/>
      <c r="BA62" s="843"/>
      <c r="BB62" s="843"/>
      <c r="BC62" s="843"/>
      <c r="BD62" s="843"/>
      <c r="BE62" s="837"/>
      <c r="BF62" s="837"/>
      <c r="BG62" s="837"/>
      <c r="BH62" s="837"/>
      <c r="BI62" s="838"/>
      <c r="BJ62" s="852" t="s">
        <v>416</v>
      </c>
      <c r="BK62" s="811"/>
      <c r="BL62" s="811"/>
      <c r="BM62" s="811"/>
      <c r="BN62" s="812"/>
      <c r="BO62" s="241"/>
      <c r="BP62" s="241"/>
      <c r="BQ62" s="238">
        <v>56</v>
      </c>
      <c r="BR62" s="239"/>
      <c r="BS62" s="781"/>
      <c r="BT62" s="782"/>
      <c r="BU62" s="782"/>
      <c r="BV62" s="782"/>
      <c r="BW62" s="782"/>
      <c r="BX62" s="782"/>
      <c r="BY62" s="782"/>
      <c r="BZ62" s="782"/>
      <c r="CA62" s="782"/>
      <c r="CB62" s="782"/>
      <c r="CC62" s="782"/>
      <c r="CD62" s="782"/>
      <c r="CE62" s="782"/>
      <c r="CF62" s="782"/>
      <c r="CG62" s="793"/>
      <c r="CH62" s="778"/>
      <c r="CI62" s="779"/>
      <c r="CJ62" s="779"/>
      <c r="CK62" s="779"/>
      <c r="CL62" s="780"/>
      <c r="CM62" s="778"/>
      <c r="CN62" s="779"/>
      <c r="CO62" s="779"/>
      <c r="CP62" s="779"/>
      <c r="CQ62" s="780"/>
      <c r="CR62" s="778"/>
      <c r="CS62" s="779"/>
      <c r="CT62" s="779"/>
      <c r="CU62" s="779"/>
      <c r="CV62" s="780"/>
      <c r="CW62" s="778"/>
      <c r="CX62" s="779"/>
      <c r="CY62" s="779"/>
      <c r="CZ62" s="779"/>
      <c r="DA62" s="780"/>
      <c r="DB62" s="778"/>
      <c r="DC62" s="779"/>
      <c r="DD62" s="779"/>
      <c r="DE62" s="779"/>
      <c r="DF62" s="780"/>
      <c r="DG62" s="778"/>
      <c r="DH62" s="779"/>
      <c r="DI62" s="779"/>
      <c r="DJ62" s="779"/>
      <c r="DK62" s="780"/>
      <c r="DL62" s="778"/>
      <c r="DM62" s="779"/>
      <c r="DN62" s="779"/>
      <c r="DO62" s="779"/>
      <c r="DP62" s="780"/>
      <c r="DQ62" s="778"/>
      <c r="DR62" s="779"/>
      <c r="DS62" s="779"/>
      <c r="DT62" s="779"/>
      <c r="DU62" s="780"/>
      <c r="DV62" s="781"/>
      <c r="DW62" s="782"/>
      <c r="DX62" s="782"/>
      <c r="DY62" s="782"/>
      <c r="DZ62" s="783"/>
      <c r="EA62" s="230"/>
    </row>
    <row r="63" spans="1:131" ht="26.25" customHeight="1" thickBot="1" x14ac:dyDescent="0.25">
      <c r="A63" s="240" t="s">
        <v>395</v>
      </c>
      <c r="B63" s="794" t="s">
        <v>417</v>
      </c>
      <c r="C63" s="795"/>
      <c r="D63" s="795"/>
      <c r="E63" s="795"/>
      <c r="F63" s="795"/>
      <c r="G63" s="795"/>
      <c r="H63" s="795"/>
      <c r="I63" s="795"/>
      <c r="J63" s="795"/>
      <c r="K63" s="795"/>
      <c r="L63" s="795"/>
      <c r="M63" s="795"/>
      <c r="N63" s="795"/>
      <c r="O63" s="795"/>
      <c r="P63" s="796"/>
      <c r="Q63" s="845"/>
      <c r="R63" s="846"/>
      <c r="S63" s="846"/>
      <c r="T63" s="846"/>
      <c r="U63" s="846"/>
      <c r="V63" s="846"/>
      <c r="W63" s="846"/>
      <c r="X63" s="846"/>
      <c r="Y63" s="846"/>
      <c r="Z63" s="846"/>
      <c r="AA63" s="846"/>
      <c r="AB63" s="846"/>
      <c r="AC63" s="846"/>
      <c r="AD63" s="846"/>
      <c r="AE63" s="847"/>
      <c r="AF63" s="848">
        <v>2407</v>
      </c>
      <c r="AG63" s="849"/>
      <c r="AH63" s="849"/>
      <c r="AI63" s="849"/>
      <c r="AJ63" s="850"/>
      <c r="AK63" s="851"/>
      <c r="AL63" s="846"/>
      <c r="AM63" s="846"/>
      <c r="AN63" s="846"/>
      <c r="AO63" s="846"/>
      <c r="AP63" s="849">
        <v>19466</v>
      </c>
      <c r="AQ63" s="849"/>
      <c r="AR63" s="849"/>
      <c r="AS63" s="849"/>
      <c r="AT63" s="849"/>
      <c r="AU63" s="849">
        <v>5024</v>
      </c>
      <c r="AV63" s="849"/>
      <c r="AW63" s="849"/>
      <c r="AX63" s="849"/>
      <c r="AY63" s="849"/>
      <c r="AZ63" s="853"/>
      <c r="BA63" s="853"/>
      <c r="BB63" s="853"/>
      <c r="BC63" s="853"/>
      <c r="BD63" s="853"/>
      <c r="BE63" s="854"/>
      <c r="BF63" s="854"/>
      <c r="BG63" s="854"/>
      <c r="BH63" s="854"/>
      <c r="BI63" s="855"/>
      <c r="BJ63" s="856" t="s">
        <v>131</v>
      </c>
      <c r="BK63" s="857"/>
      <c r="BL63" s="857"/>
      <c r="BM63" s="857"/>
      <c r="BN63" s="858"/>
      <c r="BO63" s="241"/>
      <c r="BP63" s="241"/>
      <c r="BQ63" s="238">
        <v>57</v>
      </c>
      <c r="BR63" s="239"/>
      <c r="BS63" s="781"/>
      <c r="BT63" s="782"/>
      <c r="BU63" s="782"/>
      <c r="BV63" s="782"/>
      <c r="BW63" s="782"/>
      <c r="BX63" s="782"/>
      <c r="BY63" s="782"/>
      <c r="BZ63" s="782"/>
      <c r="CA63" s="782"/>
      <c r="CB63" s="782"/>
      <c r="CC63" s="782"/>
      <c r="CD63" s="782"/>
      <c r="CE63" s="782"/>
      <c r="CF63" s="782"/>
      <c r="CG63" s="793"/>
      <c r="CH63" s="778"/>
      <c r="CI63" s="779"/>
      <c r="CJ63" s="779"/>
      <c r="CK63" s="779"/>
      <c r="CL63" s="780"/>
      <c r="CM63" s="778"/>
      <c r="CN63" s="779"/>
      <c r="CO63" s="779"/>
      <c r="CP63" s="779"/>
      <c r="CQ63" s="780"/>
      <c r="CR63" s="778"/>
      <c r="CS63" s="779"/>
      <c r="CT63" s="779"/>
      <c r="CU63" s="779"/>
      <c r="CV63" s="780"/>
      <c r="CW63" s="778"/>
      <c r="CX63" s="779"/>
      <c r="CY63" s="779"/>
      <c r="CZ63" s="779"/>
      <c r="DA63" s="780"/>
      <c r="DB63" s="778"/>
      <c r="DC63" s="779"/>
      <c r="DD63" s="779"/>
      <c r="DE63" s="779"/>
      <c r="DF63" s="780"/>
      <c r="DG63" s="778"/>
      <c r="DH63" s="779"/>
      <c r="DI63" s="779"/>
      <c r="DJ63" s="779"/>
      <c r="DK63" s="780"/>
      <c r="DL63" s="778"/>
      <c r="DM63" s="779"/>
      <c r="DN63" s="779"/>
      <c r="DO63" s="779"/>
      <c r="DP63" s="780"/>
      <c r="DQ63" s="778"/>
      <c r="DR63" s="779"/>
      <c r="DS63" s="779"/>
      <c r="DT63" s="779"/>
      <c r="DU63" s="780"/>
      <c r="DV63" s="781"/>
      <c r="DW63" s="782"/>
      <c r="DX63" s="782"/>
      <c r="DY63" s="782"/>
      <c r="DZ63" s="783"/>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1"/>
      <c r="BT64" s="782"/>
      <c r="BU64" s="782"/>
      <c r="BV64" s="782"/>
      <c r="BW64" s="782"/>
      <c r="BX64" s="782"/>
      <c r="BY64" s="782"/>
      <c r="BZ64" s="782"/>
      <c r="CA64" s="782"/>
      <c r="CB64" s="782"/>
      <c r="CC64" s="782"/>
      <c r="CD64" s="782"/>
      <c r="CE64" s="782"/>
      <c r="CF64" s="782"/>
      <c r="CG64" s="793"/>
      <c r="CH64" s="778"/>
      <c r="CI64" s="779"/>
      <c r="CJ64" s="779"/>
      <c r="CK64" s="779"/>
      <c r="CL64" s="780"/>
      <c r="CM64" s="778"/>
      <c r="CN64" s="779"/>
      <c r="CO64" s="779"/>
      <c r="CP64" s="779"/>
      <c r="CQ64" s="780"/>
      <c r="CR64" s="778"/>
      <c r="CS64" s="779"/>
      <c r="CT64" s="779"/>
      <c r="CU64" s="779"/>
      <c r="CV64" s="780"/>
      <c r="CW64" s="778"/>
      <c r="CX64" s="779"/>
      <c r="CY64" s="779"/>
      <c r="CZ64" s="779"/>
      <c r="DA64" s="780"/>
      <c r="DB64" s="778"/>
      <c r="DC64" s="779"/>
      <c r="DD64" s="779"/>
      <c r="DE64" s="779"/>
      <c r="DF64" s="780"/>
      <c r="DG64" s="778"/>
      <c r="DH64" s="779"/>
      <c r="DI64" s="779"/>
      <c r="DJ64" s="779"/>
      <c r="DK64" s="780"/>
      <c r="DL64" s="778"/>
      <c r="DM64" s="779"/>
      <c r="DN64" s="779"/>
      <c r="DO64" s="779"/>
      <c r="DP64" s="780"/>
      <c r="DQ64" s="778"/>
      <c r="DR64" s="779"/>
      <c r="DS64" s="779"/>
      <c r="DT64" s="779"/>
      <c r="DU64" s="780"/>
      <c r="DV64" s="781"/>
      <c r="DW64" s="782"/>
      <c r="DX64" s="782"/>
      <c r="DY64" s="782"/>
      <c r="DZ64" s="783"/>
      <c r="EA64" s="230"/>
    </row>
    <row r="65" spans="1:131" ht="26.25" customHeight="1" thickBot="1" x14ac:dyDescent="0.25">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1"/>
      <c r="BT65" s="782"/>
      <c r="BU65" s="782"/>
      <c r="BV65" s="782"/>
      <c r="BW65" s="782"/>
      <c r="BX65" s="782"/>
      <c r="BY65" s="782"/>
      <c r="BZ65" s="782"/>
      <c r="CA65" s="782"/>
      <c r="CB65" s="782"/>
      <c r="CC65" s="782"/>
      <c r="CD65" s="782"/>
      <c r="CE65" s="782"/>
      <c r="CF65" s="782"/>
      <c r="CG65" s="793"/>
      <c r="CH65" s="778"/>
      <c r="CI65" s="779"/>
      <c r="CJ65" s="779"/>
      <c r="CK65" s="779"/>
      <c r="CL65" s="780"/>
      <c r="CM65" s="778"/>
      <c r="CN65" s="779"/>
      <c r="CO65" s="779"/>
      <c r="CP65" s="779"/>
      <c r="CQ65" s="780"/>
      <c r="CR65" s="778"/>
      <c r="CS65" s="779"/>
      <c r="CT65" s="779"/>
      <c r="CU65" s="779"/>
      <c r="CV65" s="780"/>
      <c r="CW65" s="778"/>
      <c r="CX65" s="779"/>
      <c r="CY65" s="779"/>
      <c r="CZ65" s="779"/>
      <c r="DA65" s="780"/>
      <c r="DB65" s="778"/>
      <c r="DC65" s="779"/>
      <c r="DD65" s="779"/>
      <c r="DE65" s="779"/>
      <c r="DF65" s="780"/>
      <c r="DG65" s="778"/>
      <c r="DH65" s="779"/>
      <c r="DI65" s="779"/>
      <c r="DJ65" s="779"/>
      <c r="DK65" s="780"/>
      <c r="DL65" s="778"/>
      <c r="DM65" s="779"/>
      <c r="DN65" s="779"/>
      <c r="DO65" s="779"/>
      <c r="DP65" s="780"/>
      <c r="DQ65" s="778"/>
      <c r="DR65" s="779"/>
      <c r="DS65" s="779"/>
      <c r="DT65" s="779"/>
      <c r="DU65" s="780"/>
      <c r="DV65" s="781"/>
      <c r="DW65" s="782"/>
      <c r="DX65" s="782"/>
      <c r="DY65" s="782"/>
      <c r="DZ65" s="783"/>
      <c r="EA65" s="230"/>
    </row>
    <row r="66" spans="1:131" ht="26.25" customHeight="1" x14ac:dyDescent="0.2">
      <c r="A66" s="727" t="s">
        <v>419</v>
      </c>
      <c r="B66" s="728"/>
      <c r="C66" s="728"/>
      <c r="D66" s="728"/>
      <c r="E66" s="728"/>
      <c r="F66" s="728"/>
      <c r="G66" s="728"/>
      <c r="H66" s="728"/>
      <c r="I66" s="728"/>
      <c r="J66" s="728"/>
      <c r="K66" s="728"/>
      <c r="L66" s="728"/>
      <c r="M66" s="728"/>
      <c r="N66" s="728"/>
      <c r="O66" s="728"/>
      <c r="P66" s="729"/>
      <c r="Q66" s="733" t="s">
        <v>420</v>
      </c>
      <c r="R66" s="734"/>
      <c r="S66" s="734"/>
      <c r="T66" s="734"/>
      <c r="U66" s="735"/>
      <c r="V66" s="733" t="s">
        <v>401</v>
      </c>
      <c r="W66" s="734"/>
      <c r="X66" s="734"/>
      <c r="Y66" s="734"/>
      <c r="Z66" s="735"/>
      <c r="AA66" s="733" t="s">
        <v>421</v>
      </c>
      <c r="AB66" s="734"/>
      <c r="AC66" s="734"/>
      <c r="AD66" s="734"/>
      <c r="AE66" s="735"/>
      <c r="AF66" s="859" t="s">
        <v>422</v>
      </c>
      <c r="AG66" s="820"/>
      <c r="AH66" s="820"/>
      <c r="AI66" s="820"/>
      <c r="AJ66" s="860"/>
      <c r="AK66" s="733" t="s">
        <v>404</v>
      </c>
      <c r="AL66" s="728"/>
      <c r="AM66" s="728"/>
      <c r="AN66" s="728"/>
      <c r="AO66" s="729"/>
      <c r="AP66" s="733" t="s">
        <v>423</v>
      </c>
      <c r="AQ66" s="734"/>
      <c r="AR66" s="734"/>
      <c r="AS66" s="734"/>
      <c r="AT66" s="735"/>
      <c r="AU66" s="733" t="s">
        <v>424</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64"/>
      <c r="BT66" s="865"/>
      <c r="BU66" s="865"/>
      <c r="BV66" s="865"/>
      <c r="BW66" s="865"/>
      <c r="BX66" s="865"/>
      <c r="BY66" s="865"/>
      <c r="BZ66" s="865"/>
      <c r="CA66" s="865"/>
      <c r="CB66" s="865"/>
      <c r="CC66" s="865"/>
      <c r="CD66" s="865"/>
      <c r="CE66" s="865"/>
      <c r="CF66" s="865"/>
      <c r="CG66" s="870"/>
      <c r="CH66" s="867"/>
      <c r="CI66" s="868"/>
      <c r="CJ66" s="868"/>
      <c r="CK66" s="868"/>
      <c r="CL66" s="869"/>
      <c r="CM66" s="867"/>
      <c r="CN66" s="868"/>
      <c r="CO66" s="868"/>
      <c r="CP66" s="868"/>
      <c r="CQ66" s="869"/>
      <c r="CR66" s="867"/>
      <c r="CS66" s="868"/>
      <c r="CT66" s="868"/>
      <c r="CU66" s="868"/>
      <c r="CV66" s="869"/>
      <c r="CW66" s="867"/>
      <c r="CX66" s="868"/>
      <c r="CY66" s="868"/>
      <c r="CZ66" s="868"/>
      <c r="DA66" s="869"/>
      <c r="DB66" s="867"/>
      <c r="DC66" s="868"/>
      <c r="DD66" s="868"/>
      <c r="DE66" s="868"/>
      <c r="DF66" s="869"/>
      <c r="DG66" s="867"/>
      <c r="DH66" s="868"/>
      <c r="DI66" s="868"/>
      <c r="DJ66" s="868"/>
      <c r="DK66" s="869"/>
      <c r="DL66" s="867"/>
      <c r="DM66" s="868"/>
      <c r="DN66" s="868"/>
      <c r="DO66" s="868"/>
      <c r="DP66" s="869"/>
      <c r="DQ66" s="867"/>
      <c r="DR66" s="868"/>
      <c r="DS66" s="868"/>
      <c r="DT66" s="868"/>
      <c r="DU66" s="869"/>
      <c r="DV66" s="864"/>
      <c r="DW66" s="865"/>
      <c r="DX66" s="865"/>
      <c r="DY66" s="865"/>
      <c r="DZ66" s="866"/>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61"/>
      <c r="AG67" s="823"/>
      <c r="AH67" s="823"/>
      <c r="AI67" s="823"/>
      <c r="AJ67" s="862"/>
      <c r="AK67" s="863"/>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64"/>
      <c r="BT67" s="865"/>
      <c r="BU67" s="865"/>
      <c r="BV67" s="865"/>
      <c r="BW67" s="865"/>
      <c r="BX67" s="865"/>
      <c r="BY67" s="865"/>
      <c r="BZ67" s="865"/>
      <c r="CA67" s="865"/>
      <c r="CB67" s="865"/>
      <c r="CC67" s="865"/>
      <c r="CD67" s="865"/>
      <c r="CE67" s="865"/>
      <c r="CF67" s="865"/>
      <c r="CG67" s="870"/>
      <c r="CH67" s="867"/>
      <c r="CI67" s="868"/>
      <c r="CJ67" s="868"/>
      <c r="CK67" s="868"/>
      <c r="CL67" s="869"/>
      <c r="CM67" s="867"/>
      <c r="CN67" s="868"/>
      <c r="CO67" s="868"/>
      <c r="CP67" s="868"/>
      <c r="CQ67" s="869"/>
      <c r="CR67" s="867"/>
      <c r="CS67" s="868"/>
      <c r="CT67" s="868"/>
      <c r="CU67" s="868"/>
      <c r="CV67" s="869"/>
      <c r="CW67" s="867"/>
      <c r="CX67" s="868"/>
      <c r="CY67" s="868"/>
      <c r="CZ67" s="868"/>
      <c r="DA67" s="869"/>
      <c r="DB67" s="867"/>
      <c r="DC67" s="868"/>
      <c r="DD67" s="868"/>
      <c r="DE67" s="868"/>
      <c r="DF67" s="869"/>
      <c r="DG67" s="867"/>
      <c r="DH67" s="868"/>
      <c r="DI67" s="868"/>
      <c r="DJ67" s="868"/>
      <c r="DK67" s="869"/>
      <c r="DL67" s="867"/>
      <c r="DM67" s="868"/>
      <c r="DN67" s="868"/>
      <c r="DO67" s="868"/>
      <c r="DP67" s="869"/>
      <c r="DQ67" s="867"/>
      <c r="DR67" s="868"/>
      <c r="DS67" s="868"/>
      <c r="DT67" s="868"/>
      <c r="DU67" s="869"/>
      <c r="DV67" s="864"/>
      <c r="DW67" s="865"/>
      <c r="DX67" s="865"/>
      <c r="DY67" s="865"/>
      <c r="DZ67" s="866"/>
      <c r="EA67" s="230"/>
    </row>
    <row r="68" spans="1:131" ht="26.25" customHeight="1" thickTop="1" x14ac:dyDescent="0.2">
      <c r="A68" s="236">
        <v>1</v>
      </c>
      <c r="B68" s="874" t="s">
        <v>589</v>
      </c>
      <c r="C68" s="875"/>
      <c r="D68" s="875"/>
      <c r="E68" s="875"/>
      <c r="F68" s="875"/>
      <c r="G68" s="875"/>
      <c r="H68" s="875"/>
      <c r="I68" s="875"/>
      <c r="J68" s="875"/>
      <c r="K68" s="875"/>
      <c r="L68" s="875"/>
      <c r="M68" s="875"/>
      <c r="N68" s="875"/>
      <c r="O68" s="875"/>
      <c r="P68" s="876"/>
      <c r="Q68" s="877">
        <v>1530</v>
      </c>
      <c r="R68" s="871"/>
      <c r="S68" s="871"/>
      <c r="T68" s="871"/>
      <c r="U68" s="871"/>
      <c r="V68" s="871">
        <v>1510</v>
      </c>
      <c r="W68" s="871"/>
      <c r="X68" s="871"/>
      <c r="Y68" s="871"/>
      <c r="Z68" s="871"/>
      <c r="AA68" s="871">
        <v>20</v>
      </c>
      <c r="AB68" s="871"/>
      <c r="AC68" s="871"/>
      <c r="AD68" s="871"/>
      <c r="AE68" s="871"/>
      <c r="AF68" s="871">
        <v>20</v>
      </c>
      <c r="AG68" s="871"/>
      <c r="AH68" s="871"/>
      <c r="AI68" s="871"/>
      <c r="AJ68" s="871"/>
      <c r="AK68" s="871">
        <v>95</v>
      </c>
      <c r="AL68" s="871"/>
      <c r="AM68" s="871"/>
      <c r="AN68" s="871"/>
      <c r="AO68" s="871"/>
      <c r="AP68" s="871">
        <v>2789</v>
      </c>
      <c r="AQ68" s="871"/>
      <c r="AR68" s="871"/>
      <c r="AS68" s="871"/>
      <c r="AT68" s="871"/>
      <c r="AU68" s="871">
        <v>1468</v>
      </c>
      <c r="AV68" s="871"/>
      <c r="AW68" s="871"/>
      <c r="AX68" s="871"/>
      <c r="AY68" s="871"/>
      <c r="AZ68" s="872"/>
      <c r="BA68" s="872"/>
      <c r="BB68" s="872"/>
      <c r="BC68" s="872"/>
      <c r="BD68" s="873"/>
      <c r="BE68" s="241"/>
      <c r="BF68" s="241"/>
      <c r="BG68" s="241"/>
      <c r="BH68" s="241"/>
      <c r="BI68" s="241"/>
      <c r="BJ68" s="241"/>
      <c r="BK68" s="241"/>
      <c r="BL68" s="241"/>
      <c r="BM68" s="241"/>
      <c r="BN68" s="241"/>
      <c r="BO68" s="241"/>
      <c r="BP68" s="241"/>
      <c r="BQ68" s="238">
        <v>62</v>
      </c>
      <c r="BR68" s="243"/>
      <c r="BS68" s="864"/>
      <c r="BT68" s="865"/>
      <c r="BU68" s="865"/>
      <c r="BV68" s="865"/>
      <c r="BW68" s="865"/>
      <c r="BX68" s="865"/>
      <c r="BY68" s="865"/>
      <c r="BZ68" s="865"/>
      <c r="CA68" s="865"/>
      <c r="CB68" s="865"/>
      <c r="CC68" s="865"/>
      <c r="CD68" s="865"/>
      <c r="CE68" s="865"/>
      <c r="CF68" s="865"/>
      <c r="CG68" s="870"/>
      <c r="CH68" s="867"/>
      <c r="CI68" s="868"/>
      <c r="CJ68" s="868"/>
      <c r="CK68" s="868"/>
      <c r="CL68" s="869"/>
      <c r="CM68" s="867"/>
      <c r="CN68" s="868"/>
      <c r="CO68" s="868"/>
      <c r="CP68" s="868"/>
      <c r="CQ68" s="869"/>
      <c r="CR68" s="867"/>
      <c r="CS68" s="868"/>
      <c r="CT68" s="868"/>
      <c r="CU68" s="868"/>
      <c r="CV68" s="869"/>
      <c r="CW68" s="867"/>
      <c r="CX68" s="868"/>
      <c r="CY68" s="868"/>
      <c r="CZ68" s="868"/>
      <c r="DA68" s="869"/>
      <c r="DB68" s="867"/>
      <c r="DC68" s="868"/>
      <c r="DD68" s="868"/>
      <c r="DE68" s="868"/>
      <c r="DF68" s="869"/>
      <c r="DG68" s="867"/>
      <c r="DH68" s="868"/>
      <c r="DI68" s="868"/>
      <c r="DJ68" s="868"/>
      <c r="DK68" s="869"/>
      <c r="DL68" s="867"/>
      <c r="DM68" s="868"/>
      <c r="DN68" s="868"/>
      <c r="DO68" s="868"/>
      <c r="DP68" s="869"/>
      <c r="DQ68" s="867"/>
      <c r="DR68" s="868"/>
      <c r="DS68" s="868"/>
      <c r="DT68" s="868"/>
      <c r="DU68" s="869"/>
      <c r="DV68" s="864"/>
      <c r="DW68" s="865"/>
      <c r="DX68" s="865"/>
      <c r="DY68" s="865"/>
      <c r="DZ68" s="866"/>
      <c r="EA68" s="230"/>
    </row>
    <row r="69" spans="1:131" ht="26.25" customHeight="1" x14ac:dyDescent="0.2">
      <c r="A69" s="238">
        <v>2</v>
      </c>
      <c r="B69" s="878" t="s">
        <v>590</v>
      </c>
      <c r="C69" s="879"/>
      <c r="D69" s="879"/>
      <c r="E69" s="879"/>
      <c r="F69" s="879"/>
      <c r="G69" s="879"/>
      <c r="H69" s="879"/>
      <c r="I69" s="879"/>
      <c r="J69" s="879"/>
      <c r="K69" s="879"/>
      <c r="L69" s="879"/>
      <c r="M69" s="879"/>
      <c r="N69" s="879"/>
      <c r="O69" s="879"/>
      <c r="P69" s="880"/>
      <c r="Q69" s="881">
        <v>23</v>
      </c>
      <c r="R69" s="835"/>
      <c r="S69" s="835"/>
      <c r="T69" s="835"/>
      <c r="U69" s="835"/>
      <c r="V69" s="835">
        <v>16</v>
      </c>
      <c r="W69" s="835"/>
      <c r="X69" s="835"/>
      <c r="Y69" s="835"/>
      <c r="Z69" s="835"/>
      <c r="AA69" s="835">
        <v>7</v>
      </c>
      <c r="AB69" s="835"/>
      <c r="AC69" s="835"/>
      <c r="AD69" s="835"/>
      <c r="AE69" s="835"/>
      <c r="AF69" s="835">
        <v>7</v>
      </c>
      <c r="AG69" s="835"/>
      <c r="AH69" s="835"/>
      <c r="AI69" s="835"/>
      <c r="AJ69" s="835"/>
      <c r="AK69" s="835" t="s">
        <v>600</v>
      </c>
      <c r="AL69" s="835"/>
      <c r="AM69" s="835"/>
      <c r="AN69" s="835"/>
      <c r="AO69" s="835"/>
      <c r="AP69" s="835" t="s">
        <v>600</v>
      </c>
      <c r="AQ69" s="835"/>
      <c r="AR69" s="835"/>
      <c r="AS69" s="835"/>
      <c r="AT69" s="835"/>
      <c r="AU69" s="835" t="s">
        <v>600</v>
      </c>
      <c r="AV69" s="835"/>
      <c r="AW69" s="835"/>
      <c r="AX69" s="835"/>
      <c r="AY69" s="835"/>
      <c r="AZ69" s="837"/>
      <c r="BA69" s="837"/>
      <c r="BB69" s="837"/>
      <c r="BC69" s="837"/>
      <c r="BD69" s="838"/>
      <c r="BE69" s="241"/>
      <c r="BF69" s="241"/>
      <c r="BG69" s="241"/>
      <c r="BH69" s="241"/>
      <c r="BI69" s="241"/>
      <c r="BJ69" s="241"/>
      <c r="BK69" s="241"/>
      <c r="BL69" s="241"/>
      <c r="BM69" s="241"/>
      <c r="BN69" s="241"/>
      <c r="BO69" s="241"/>
      <c r="BP69" s="241"/>
      <c r="BQ69" s="238">
        <v>63</v>
      </c>
      <c r="BR69" s="243"/>
      <c r="BS69" s="864"/>
      <c r="BT69" s="865"/>
      <c r="BU69" s="865"/>
      <c r="BV69" s="865"/>
      <c r="BW69" s="865"/>
      <c r="BX69" s="865"/>
      <c r="BY69" s="865"/>
      <c r="BZ69" s="865"/>
      <c r="CA69" s="865"/>
      <c r="CB69" s="865"/>
      <c r="CC69" s="865"/>
      <c r="CD69" s="865"/>
      <c r="CE69" s="865"/>
      <c r="CF69" s="865"/>
      <c r="CG69" s="870"/>
      <c r="CH69" s="867"/>
      <c r="CI69" s="868"/>
      <c r="CJ69" s="868"/>
      <c r="CK69" s="868"/>
      <c r="CL69" s="869"/>
      <c r="CM69" s="867"/>
      <c r="CN69" s="868"/>
      <c r="CO69" s="868"/>
      <c r="CP69" s="868"/>
      <c r="CQ69" s="869"/>
      <c r="CR69" s="867"/>
      <c r="CS69" s="868"/>
      <c r="CT69" s="868"/>
      <c r="CU69" s="868"/>
      <c r="CV69" s="869"/>
      <c r="CW69" s="867"/>
      <c r="CX69" s="868"/>
      <c r="CY69" s="868"/>
      <c r="CZ69" s="868"/>
      <c r="DA69" s="869"/>
      <c r="DB69" s="867"/>
      <c r="DC69" s="868"/>
      <c r="DD69" s="868"/>
      <c r="DE69" s="868"/>
      <c r="DF69" s="869"/>
      <c r="DG69" s="867"/>
      <c r="DH69" s="868"/>
      <c r="DI69" s="868"/>
      <c r="DJ69" s="868"/>
      <c r="DK69" s="869"/>
      <c r="DL69" s="867"/>
      <c r="DM69" s="868"/>
      <c r="DN69" s="868"/>
      <c r="DO69" s="868"/>
      <c r="DP69" s="869"/>
      <c r="DQ69" s="867"/>
      <c r="DR69" s="868"/>
      <c r="DS69" s="868"/>
      <c r="DT69" s="868"/>
      <c r="DU69" s="869"/>
      <c r="DV69" s="864"/>
      <c r="DW69" s="865"/>
      <c r="DX69" s="865"/>
      <c r="DY69" s="865"/>
      <c r="DZ69" s="866"/>
      <c r="EA69" s="230"/>
    </row>
    <row r="70" spans="1:131" ht="26.25" customHeight="1" x14ac:dyDescent="0.2">
      <c r="A70" s="238">
        <v>3</v>
      </c>
      <c r="B70" s="878" t="s">
        <v>591</v>
      </c>
      <c r="C70" s="879"/>
      <c r="D70" s="879"/>
      <c r="E70" s="879"/>
      <c r="F70" s="879"/>
      <c r="G70" s="879"/>
      <c r="H70" s="879"/>
      <c r="I70" s="879"/>
      <c r="J70" s="879"/>
      <c r="K70" s="879"/>
      <c r="L70" s="879"/>
      <c r="M70" s="879"/>
      <c r="N70" s="879"/>
      <c r="O70" s="879"/>
      <c r="P70" s="880"/>
      <c r="Q70" s="881">
        <v>490</v>
      </c>
      <c r="R70" s="835"/>
      <c r="S70" s="835"/>
      <c r="T70" s="835"/>
      <c r="U70" s="835"/>
      <c r="V70" s="835">
        <v>469</v>
      </c>
      <c r="W70" s="835"/>
      <c r="X70" s="835"/>
      <c r="Y70" s="835"/>
      <c r="Z70" s="835"/>
      <c r="AA70" s="835">
        <v>21</v>
      </c>
      <c r="AB70" s="835"/>
      <c r="AC70" s="835"/>
      <c r="AD70" s="835"/>
      <c r="AE70" s="835"/>
      <c r="AF70" s="835">
        <v>21</v>
      </c>
      <c r="AG70" s="835"/>
      <c r="AH70" s="835"/>
      <c r="AI70" s="835"/>
      <c r="AJ70" s="835"/>
      <c r="AK70" s="835">
        <v>1</v>
      </c>
      <c r="AL70" s="835"/>
      <c r="AM70" s="835"/>
      <c r="AN70" s="835"/>
      <c r="AO70" s="835"/>
      <c r="AP70" s="835" t="s">
        <v>600</v>
      </c>
      <c r="AQ70" s="835"/>
      <c r="AR70" s="835"/>
      <c r="AS70" s="835"/>
      <c r="AT70" s="835"/>
      <c r="AU70" s="835" t="s">
        <v>600</v>
      </c>
      <c r="AV70" s="835"/>
      <c r="AW70" s="835"/>
      <c r="AX70" s="835"/>
      <c r="AY70" s="835"/>
      <c r="AZ70" s="837"/>
      <c r="BA70" s="837"/>
      <c r="BB70" s="837"/>
      <c r="BC70" s="837"/>
      <c r="BD70" s="838"/>
      <c r="BE70" s="241"/>
      <c r="BF70" s="241"/>
      <c r="BG70" s="241"/>
      <c r="BH70" s="241"/>
      <c r="BI70" s="241"/>
      <c r="BJ70" s="241"/>
      <c r="BK70" s="241"/>
      <c r="BL70" s="241"/>
      <c r="BM70" s="241"/>
      <c r="BN70" s="241"/>
      <c r="BO70" s="241"/>
      <c r="BP70" s="241"/>
      <c r="BQ70" s="238">
        <v>64</v>
      </c>
      <c r="BR70" s="243"/>
      <c r="BS70" s="864"/>
      <c r="BT70" s="865"/>
      <c r="BU70" s="865"/>
      <c r="BV70" s="865"/>
      <c r="BW70" s="865"/>
      <c r="BX70" s="865"/>
      <c r="BY70" s="865"/>
      <c r="BZ70" s="865"/>
      <c r="CA70" s="865"/>
      <c r="CB70" s="865"/>
      <c r="CC70" s="865"/>
      <c r="CD70" s="865"/>
      <c r="CE70" s="865"/>
      <c r="CF70" s="865"/>
      <c r="CG70" s="870"/>
      <c r="CH70" s="867"/>
      <c r="CI70" s="868"/>
      <c r="CJ70" s="868"/>
      <c r="CK70" s="868"/>
      <c r="CL70" s="869"/>
      <c r="CM70" s="867"/>
      <c r="CN70" s="868"/>
      <c r="CO70" s="868"/>
      <c r="CP70" s="868"/>
      <c r="CQ70" s="869"/>
      <c r="CR70" s="867"/>
      <c r="CS70" s="868"/>
      <c r="CT70" s="868"/>
      <c r="CU70" s="868"/>
      <c r="CV70" s="869"/>
      <c r="CW70" s="867"/>
      <c r="CX70" s="868"/>
      <c r="CY70" s="868"/>
      <c r="CZ70" s="868"/>
      <c r="DA70" s="869"/>
      <c r="DB70" s="867"/>
      <c r="DC70" s="868"/>
      <c r="DD70" s="868"/>
      <c r="DE70" s="868"/>
      <c r="DF70" s="869"/>
      <c r="DG70" s="867"/>
      <c r="DH70" s="868"/>
      <c r="DI70" s="868"/>
      <c r="DJ70" s="868"/>
      <c r="DK70" s="869"/>
      <c r="DL70" s="867"/>
      <c r="DM70" s="868"/>
      <c r="DN70" s="868"/>
      <c r="DO70" s="868"/>
      <c r="DP70" s="869"/>
      <c r="DQ70" s="867"/>
      <c r="DR70" s="868"/>
      <c r="DS70" s="868"/>
      <c r="DT70" s="868"/>
      <c r="DU70" s="869"/>
      <c r="DV70" s="864"/>
      <c r="DW70" s="865"/>
      <c r="DX70" s="865"/>
      <c r="DY70" s="865"/>
      <c r="DZ70" s="866"/>
      <c r="EA70" s="230"/>
    </row>
    <row r="71" spans="1:131" ht="26.25" customHeight="1" x14ac:dyDescent="0.2">
      <c r="A71" s="238">
        <v>4</v>
      </c>
      <c r="B71" s="878" t="s">
        <v>592</v>
      </c>
      <c r="C71" s="879"/>
      <c r="D71" s="879"/>
      <c r="E71" s="879"/>
      <c r="F71" s="879"/>
      <c r="G71" s="879"/>
      <c r="H71" s="879"/>
      <c r="I71" s="879"/>
      <c r="J71" s="879"/>
      <c r="K71" s="879"/>
      <c r="L71" s="879"/>
      <c r="M71" s="879"/>
      <c r="N71" s="879"/>
      <c r="O71" s="879"/>
      <c r="P71" s="880"/>
      <c r="Q71" s="881">
        <v>97</v>
      </c>
      <c r="R71" s="835"/>
      <c r="S71" s="835"/>
      <c r="T71" s="835"/>
      <c r="U71" s="835"/>
      <c r="V71" s="835">
        <v>94</v>
      </c>
      <c r="W71" s="835"/>
      <c r="X71" s="835"/>
      <c r="Y71" s="835"/>
      <c r="Z71" s="835"/>
      <c r="AA71" s="835">
        <v>3</v>
      </c>
      <c r="AB71" s="835"/>
      <c r="AC71" s="835"/>
      <c r="AD71" s="835"/>
      <c r="AE71" s="835"/>
      <c r="AF71" s="835">
        <v>3</v>
      </c>
      <c r="AG71" s="835"/>
      <c r="AH71" s="835"/>
      <c r="AI71" s="835"/>
      <c r="AJ71" s="835"/>
      <c r="AK71" s="835" t="s">
        <v>600</v>
      </c>
      <c r="AL71" s="835"/>
      <c r="AM71" s="835"/>
      <c r="AN71" s="835"/>
      <c r="AO71" s="835"/>
      <c r="AP71" s="835" t="s">
        <v>600</v>
      </c>
      <c r="AQ71" s="835"/>
      <c r="AR71" s="835"/>
      <c r="AS71" s="835"/>
      <c r="AT71" s="835"/>
      <c r="AU71" s="835" t="s">
        <v>600</v>
      </c>
      <c r="AV71" s="835"/>
      <c r="AW71" s="835"/>
      <c r="AX71" s="835"/>
      <c r="AY71" s="835"/>
      <c r="AZ71" s="837"/>
      <c r="BA71" s="837"/>
      <c r="BB71" s="837"/>
      <c r="BC71" s="837"/>
      <c r="BD71" s="838"/>
      <c r="BE71" s="241"/>
      <c r="BF71" s="241"/>
      <c r="BG71" s="241"/>
      <c r="BH71" s="241"/>
      <c r="BI71" s="241"/>
      <c r="BJ71" s="241"/>
      <c r="BK71" s="241"/>
      <c r="BL71" s="241"/>
      <c r="BM71" s="241"/>
      <c r="BN71" s="241"/>
      <c r="BO71" s="241"/>
      <c r="BP71" s="241"/>
      <c r="BQ71" s="238">
        <v>65</v>
      </c>
      <c r="BR71" s="243"/>
      <c r="BS71" s="864"/>
      <c r="BT71" s="865"/>
      <c r="BU71" s="865"/>
      <c r="BV71" s="865"/>
      <c r="BW71" s="865"/>
      <c r="BX71" s="865"/>
      <c r="BY71" s="865"/>
      <c r="BZ71" s="865"/>
      <c r="CA71" s="865"/>
      <c r="CB71" s="865"/>
      <c r="CC71" s="865"/>
      <c r="CD71" s="865"/>
      <c r="CE71" s="865"/>
      <c r="CF71" s="865"/>
      <c r="CG71" s="870"/>
      <c r="CH71" s="867"/>
      <c r="CI71" s="868"/>
      <c r="CJ71" s="868"/>
      <c r="CK71" s="868"/>
      <c r="CL71" s="869"/>
      <c r="CM71" s="867"/>
      <c r="CN71" s="868"/>
      <c r="CO71" s="868"/>
      <c r="CP71" s="868"/>
      <c r="CQ71" s="869"/>
      <c r="CR71" s="867"/>
      <c r="CS71" s="868"/>
      <c r="CT71" s="868"/>
      <c r="CU71" s="868"/>
      <c r="CV71" s="869"/>
      <c r="CW71" s="867"/>
      <c r="CX71" s="868"/>
      <c r="CY71" s="868"/>
      <c r="CZ71" s="868"/>
      <c r="DA71" s="869"/>
      <c r="DB71" s="867"/>
      <c r="DC71" s="868"/>
      <c r="DD71" s="868"/>
      <c r="DE71" s="868"/>
      <c r="DF71" s="869"/>
      <c r="DG71" s="867"/>
      <c r="DH71" s="868"/>
      <c r="DI71" s="868"/>
      <c r="DJ71" s="868"/>
      <c r="DK71" s="869"/>
      <c r="DL71" s="867"/>
      <c r="DM71" s="868"/>
      <c r="DN71" s="868"/>
      <c r="DO71" s="868"/>
      <c r="DP71" s="869"/>
      <c r="DQ71" s="867"/>
      <c r="DR71" s="868"/>
      <c r="DS71" s="868"/>
      <c r="DT71" s="868"/>
      <c r="DU71" s="869"/>
      <c r="DV71" s="864"/>
      <c r="DW71" s="865"/>
      <c r="DX71" s="865"/>
      <c r="DY71" s="865"/>
      <c r="DZ71" s="866"/>
      <c r="EA71" s="230"/>
    </row>
    <row r="72" spans="1:131" ht="26.25" customHeight="1" x14ac:dyDescent="0.2">
      <c r="A72" s="238">
        <v>5</v>
      </c>
      <c r="B72" s="878" t="s">
        <v>593</v>
      </c>
      <c r="C72" s="879"/>
      <c r="D72" s="879"/>
      <c r="E72" s="879"/>
      <c r="F72" s="879"/>
      <c r="G72" s="879"/>
      <c r="H72" s="879"/>
      <c r="I72" s="879"/>
      <c r="J72" s="879"/>
      <c r="K72" s="879"/>
      <c r="L72" s="879"/>
      <c r="M72" s="879"/>
      <c r="N72" s="879"/>
      <c r="O72" s="879"/>
      <c r="P72" s="880"/>
      <c r="Q72" s="881">
        <v>58</v>
      </c>
      <c r="R72" s="835"/>
      <c r="S72" s="835"/>
      <c r="T72" s="835"/>
      <c r="U72" s="835"/>
      <c r="V72" s="835">
        <v>55</v>
      </c>
      <c r="W72" s="835"/>
      <c r="X72" s="835"/>
      <c r="Y72" s="835"/>
      <c r="Z72" s="835"/>
      <c r="AA72" s="835">
        <v>2</v>
      </c>
      <c r="AB72" s="835"/>
      <c r="AC72" s="835"/>
      <c r="AD72" s="835"/>
      <c r="AE72" s="835"/>
      <c r="AF72" s="835">
        <v>2</v>
      </c>
      <c r="AG72" s="835"/>
      <c r="AH72" s="835"/>
      <c r="AI72" s="835"/>
      <c r="AJ72" s="835"/>
      <c r="AK72" s="835">
        <v>50</v>
      </c>
      <c r="AL72" s="835"/>
      <c r="AM72" s="835"/>
      <c r="AN72" s="835"/>
      <c r="AO72" s="835"/>
      <c r="AP72" s="835" t="s">
        <v>600</v>
      </c>
      <c r="AQ72" s="835"/>
      <c r="AR72" s="835"/>
      <c r="AS72" s="835"/>
      <c r="AT72" s="835"/>
      <c r="AU72" s="835" t="s">
        <v>600</v>
      </c>
      <c r="AV72" s="835"/>
      <c r="AW72" s="835"/>
      <c r="AX72" s="835"/>
      <c r="AY72" s="835"/>
      <c r="AZ72" s="837"/>
      <c r="BA72" s="837"/>
      <c r="BB72" s="837"/>
      <c r="BC72" s="837"/>
      <c r="BD72" s="838"/>
      <c r="BE72" s="241"/>
      <c r="BF72" s="241"/>
      <c r="BG72" s="241"/>
      <c r="BH72" s="241"/>
      <c r="BI72" s="241"/>
      <c r="BJ72" s="241"/>
      <c r="BK72" s="241"/>
      <c r="BL72" s="241"/>
      <c r="BM72" s="241"/>
      <c r="BN72" s="241"/>
      <c r="BO72" s="241"/>
      <c r="BP72" s="241"/>
      <c r="BQ72" s="238">
        <v>66</v>
      </c>
      <c r="BR72" s="243"/>
      <c r="BS72" s="864"/>
      <c r="BT72" s="865"/>
      <c r="BU72" s="865"/>
      <c r="BV72" s="865"/>
      <c r="BW72" s="865"/>
      <c r="BX72" s="865"/>
      <c r="BY72" s="865"/>
      <c r="BZ72" s="865"/>
      <c r="CA72" s="865"/>
      <c r="CB72" s="865"/>
      <c r="CC72" s="865"/>
      <c r="CD72" s="865"/>
      <c r="CE72" s="865"/>
      <c r="CF72" s="865"/>
      <c r="CG72" s="870"/>
      <c r="CH72" s="867"/>
      <c r="CI72" s="868"/>
      <c r="CJ72" s="868"/>
      <c r="CK72" s="868"/>
      <c r="CL72" s="869"/>
      <c r="CM72" s="867"/>
      <c r="CN72" s="868"/>
      <c r="CO72" s="868"/>
      <c r="CP72" s="868"/>
      <c r="CQ72" s="869"/>
      <c r="CR72" s="867"/>
      <c r="CS72" s="868"/>
      <c r="CT72" s="868"/>
      <c r="CU72" s="868"/>
      <c r="CV72" s="869"/>
      <c r="CW72" s="867"/>
      <c r="CX72" s="868"/>
      <c r="CY72" s="868"/>
      <c r="CZ72" s="868"/>
      <c r="DA72" s="869"/>
      <c r="DB72" s="867"/>
      <c r="DC72" s="868"/>
      <c r="DD72" s="868"/>
      <c r="DE72" s="868"/>
      <c r="DF72" s="869"/>
      <c r="DG72" s="867"/>
      <c r="DH72" s="868"/>
      <c r="DI72" s="868"/>
      <c r="DJ72" s="868"/>
      <c r="DK72" s="869"/>
      <c r="DL72" s="867"/>
      <c r="DM72" s="868"/>
      <c r="DN72" s="868"/>
      <c r="DO72" s="868"/>
      <c r="DP72" s="869"/>
      <c r="DQ72" s="867"/>
      <c r="DR72" s="868"/>
      <c r="DS72" s="868"/>
      <c r="DT72" s="868"/>
      <c r="DU72" s="869"/>
      <c r="DV72" s="864"/>
      <c r="DW72" s="865"/>
      <c r="DX72" s="865"/>
      <c r="DY72" s="865"/>
      <c r="DZ72" s="866"/>
      <c r="EA72" s="230"/>
    </row>
    <row r="73" spans="1:131" ht="26.25" customHeight="1" x14ac:dyDescent="0.2">
      <c r="A73" s="238">
        <v>6</v>
      </c>
      <c r="B73" s="878" t="s">
        <v>594</v>
      </c>
      <c r="C73" s="879"/>
      <c r="D73" s="879"/>
      <c r="E73" s="879"/>
      <c r="F73" s="879"/>
      <c r="G73" s="879"/>
      <c r="H73" s="879"/>
      <c r="I73" s="879"/>
      <c r="J73" s="879"/>
      <c r="K73" s="879"/>
      <c r="L73" s="879"/>
      <c r="M73" s="879"/>
      <c r="N73" s="879"/>
      <c r="O73" s="879"/>
      <c r="P73" s="880"/>
      <c r="Q73" s="881">
        <v>767</v>
      </c>
      <c r="R73" s="835"/>
      <c r="S73" s="835"/>
      <c r="T73" s="835"/>
      <c r="U73" s="835"/>
      <c r="V73" s="835">
        <v>119</v>
      </c>
      <c r="W73" s="835"/>
      <c r="X73" s="835"/>
      <c r="Y73" s="835"/>
      <c r="Z73" s="835"/>
      <c r="AA73" s="835">
        <v>647</v>
      </c>
      <c r="AB73" s="835"/>
      <c r="AC73" s="835"/>
      <c r="AD73" s="835"/>
      <c r="AE73" s="835"/>
      <c r="AF73" s="835">
        <v>647</v>
      </c>
      <c r="AG73" s="835"/>
      <c r="AH73" s="835"/>
      <c r="AI73" s="835"/>
      <c r="AJ73" s="835"/>
      <c r="AK73" s="835">
        <v>49</v>
      </c>
      <c r="AL73" s="835"/>
      <c r="AM73" s="835"/>
      <c r="AN73" s="835"/>
      <c r="AO73" s="835"/>
      <c r="AP73" s="835" t="s">
        <v>600</v>
      </c>
      <c r="AQ73" s="835"/>
      <c r="AR73" s="835"/>
      <c r="AS73" s="835"/>
      <c r="AT73" s="835"/>
      <c r="AU73" s="835" t="s">
        <v>600</v>
      </c>
      <c r="AV73" s="835"/>
      <c r="AW73" s="835"/>
      <c r="AX73" s="835"/>
      <c r="AY73" s="835"/>
      <c r="AZ73" s="837"/>
      <c r="BA73" s="837"/>
      <c r="BB73" s="837"/>
      <c r="BC73" s="837"/>
      <c r="BD73" s="838"/>
      <c r="BE73" s="241"/>
      <c r="BF73" s="241"/>
      <c r="BG73" s="241"/>
      <c r="BH73" s="241"/>
      <c r="BI73" s="241"/>
      <c r="BJ73" s="241"/>
      <c r="BK73" s="241"/>
      <c r="BL73" s="241"/>
      <c r="BM73" s="241"/>
      <c r="BN73" s="241"/>
      <c r="BO73" s="241"/>
      <c r="BP73" s="241"/>
      <c r="BQ73" s="238">
        <v>67</v>
      </c>
      <c r="BR73" s="243"/>
      <c r="BS73" s="864"/>
      <c r="BT73" s="865"/>
      <c r="BU73" s="865"/>
      <c r="BV73" s="865"/>
      <c r="BW73" s="865"/>
      <c r="BX73" s="865"/>
      <c r="BY73" s="865"/>
      <c r="BZ73" s="865"/>
      <c r="CA73" s="865"/>
      <c r="CB73" s="865"/>
      <c r="CC73" s="865"/>
      <c r="CD73" s="865"/>
      <c r="CE73" s="865"/>
      <c r="CF73" s="865"/>
      <c r="CG73" s="870"/>
      <c r="CH73" s="867"/>
      <c r="CI73" s="868"/>
      <c r="CJ73" s="868"/>
      <c r="CK73" s="868"/>
      <c r="CL73" s="869"/>
      <c r="CM73" s="867"/>
      <c r="CN73" s="868"/>
      <c r="CO73" s="868"/>
      <c r="CP73" s="868"/>
      <c r="CQ73" s="869"/>
      <c r="CR73" s="867"/>
      <c r="CS73" s="868"/>
      <c r="CT73" s="868"/>
      <c r="CU73" s="868"/>
      <c r="CV73" s="869"/>
      <c r="CW73" s="867"/>
      <c r="CX73" s="868"/>
      <c r="CY73" s="868"/>
      <c r="CZ73" s="868"/>
      <c r="DA73" s="869"/>
      <c r="DB73" s="867"/>
      <c r="DC73" s="868"/>
      <c r="DD73" s="868"/>
      <c r="DE73" s="868"/>
      <c r="DF73" s="869"/>
      <c r="DG73" s="867"/>
      <c r="DH73" s="868"/>
      <c r="DI73" s="868"/>
      <c r="DJ73" s="868"/>
      <c r="DK73" s="869"/>
      <c r="DL73" s="867"/>
      <c r="DM73" s="868"/>
      <c r="DN73" s="868"/>
      <c r="DO73" s="868"/>
      <c r="DP73" s="869"/>
      <c r="DQ73" s="867"/>
      <c r="DR73" s="868"/>
      <c r="DS73" s="868"/>
      <c r="DT73" s="868"/>
      <c r="DU73" s="869"/>
      <c r="DV73" s="864"/>
      <c r="DW73" s="865"/>
      <c r="DX73" s="865"/>
      <c r="DY73" s="865"/>
      <c r="DZ73" s="866"/>
      <c r="EA73" s="230"/>
    </row>
    <row r="74" spans="1:131" ht="26.25" customHeight="1" x14ac:dyDescent="0.2">
      <c r="A74" s="238">
        <v>7</v>
      </c>
      <c r="B74" s="878" t="s">
        <v>595</v>
      </c>
      <c r="C74" s="879"/>
      <c r="D74" s="879"/>
      <c r="E74" s="879"/>
      <c r="F74" s="879"/>
      <c r="G74" s="879"/>
      <c r="H74" s="879"/>
      <c r="I74" s="879"/>
      <c r="J74" s="879"/>
      <c r="K74" s="879"/>
      <c r="L74" s="879"/>
      <c r="M74" s="879"/>
      <c r="N74" s="879"/>
      <c r="O74" s="879"/>
      <c r="P74" s="880"/>
      <c r="Q74" s="881">
        <v>2050</v>
      </c>
      <c r="R74" s="835"/>
      <c r="S74" s="835"/>
      <c r="T74" s="835"/>
      <c r="U74" s="835"/>
      <c r="V74" s="835">
        <v>2035</v>
      </c>
      <c r="W74" s="835"/>
      <c r="X74" s="835"/>
      <c r="Y74" s="835"/>
      <c r="Z74" s="835"/>
      <c r="AA74" s="835">
        <v>15</v>
      </c>
      <c r="AB74" s="835"/>
      <c r="AC74" s="835"/>
      <c r="AD74" s="835"/>
      <c r="AE74" s="835"/>
      <c r="AF74" s="835">
        <v>15</v>
      </c>
      <c r="AG74" s="835"/>
      <c r="AH74" s="835"/>
      <c r="AI74" s="835"/>
      <c r="AJ74" s="835"/>
      <c r="AK74" s="835" t="s">
        <v>600</v>
      </c>
      <c r="AL74" s="835"/>
      <c r="AM74" s="835"/>
      <c r="AN74" s="835"/>
      <c r="AO74" s="835"/>
      <c r="AP74" s="835">
        <v>1310</v>
      </c>
      <c r="AQ74" s="835"/>
      <c r="AR74" s="835"/>
      <c r="AS74" s="835"/>
      <c r="AT74" s="835"/>
      <c r="AU74" s="835">
        <v>690</v>
      </c>
      <c r="AV74" s="835"/>
      <c r="AW74" s="835"/>
      <c r="AX74" s="835"/>
      <c r="AY74" s="835"/>
      <c r="AZ74" s="837"/>
      <c r="BA74" s="837"/>
      <c r="BB74" s="837"/>
      <c r="BC74" s="837"/>
      <c r="BD74" s="838"/>
      <c r="BE74" s="241"/>
      <c r="BF74" s="241"/>
      <c r="BG74" s="241"/>
      <c r="BH74" s="241"/>
      <c r="BI74" s="241"/>
      <c r="BJ74" s="241"/>
      <c r="BK74" s="241"/>
      <c r="BL74" s="241"/>
      <c r="BM74" s="241"/>
      <c r="BN74" s="241"/>
      <c r="BO74" s="241"/>
      <c r="BP74" s="241"/>
      <c r="BQ74" s="238">
        <v>68</v>
      </c>
      <c r="BR74" s="243"/>
      <c r="BS74" s="864"/>
      <c r="BT74" s="865"/>
      <c r="BU74" s="865"/>
      <c r="BV74" s="865"/>
      <c r="BW74" s="865"/>
      <c r="BX74" s="865"/>
      <c r="BY74" s="865"/>
      <c r="BZ74" s="865"/>
      <c r="CA74" s="865"/>
      <c r="CB74" s="865"/>
      <c r="CC74" s="865"/>
      <c r="CD74" s="865"/>
      <c r="CE74" s="865"/>
      <c r="CF74" s="865"/>
      <c r="CG74" s="870"/>
      <c r="CH74" s="867"/>
      <c r="CI74" s="868"/>
      <c r="CJ74" s="868"/>
      <c r="CK74" s="868"/>
      <c r="CL74" s="869"/>
      <c r="CM74" s="867"/>
      <c r="CN74" s="868"/>
      <c r="CO74" s="868"/>
      <c r="CP74" s="868"/>
      <c r="CQ74" s="869"/>
      <c r="CR74" s="867"/>
      <c r="CS74" s="868"/>
      <c r="CT74" s="868"/>
      <c r="CU74" s="868"/>
      <c r="CV74" s="869"/>
      <c r="CW74" s="867"/>
      <c r="CX74" s="868"/>
      <c r="CY74" s="868"/>
      <c r="CZ74" s="868"/>
      <c r="DA74" s="869"/>
      <c r="DB74" s="867"/>
      <c r="DC74" s="868"/>
      <c r="DD74" s="868"/>
      <c r="DE74" s="868"/>
      <c r="DF74" s="869"/>
      <c r="DG74" s="867"/>
      <c r="DH74" s="868"/>
      <c r="DI74" s="868"/>
      <c r="DJ74" s="868"/>
      <c r="DK74" s="869"/>
      <c r="DL74" s="867"/>
      <c r="DM74" s="868"/>
      <c r="DN74" s="868"/>
      <c r="DO74" s="868"/>
      <c r="DP74" s="869"/>
      <c r="DQ74" s="867"/>
      <c r="DR74" s="868"/>
      <c r="DS74" s="868"/>
      <c r="DT74" s="868"/>
      <c r="DU74" s="869"/>
      <c r="DV74" s="864"/>
      <c r="DW74" s="865"/>
      <c r="DX74" s="865"/>
      <c r="DY74" s="865"/>
      <c r="DZ74" s="866"/>
      <c r="EA74" s="230"/>
    </row>
    <row r="75" spans="1:131" ht="26.25" customHeight="1" x14ac:dyDescent="0.2">
      <c r="A75" s="238">
        <v>8</v>
      </c>
      <c r="B75" s="878" t="s">
        <v>596</v>
      </c>
      <c r="C75" s="879"/>
      <c r="D75" s="879"/>
      <c r="E75" s="879"/>
      <c r="F75" s="879"/>
      <c r="G75" s="879"/>
      <c r="H75" s="879"/>
      <c r="I75" s="879"/>
      <c r="J75" s="879"/>
      <c r="K75" s="879"/>
      <c r="L75" s="879"/>
      <c r="M75" s="879"/>
      <c r="N75" s="879"/>
      <c r="O75" s="879"/>
      <c r="P75" s="880"/>
      <c r="Q75" s="882">
        <v>1240</v>
      </c>
      <c r="R75" s="883"/>
      <c r="S75" s="883"/>
      <c r="T75" s="883"/>
      <c r="U75" s="839"/>
      <c r="V75" s="884">
        <v>1117</v>
      </c>
      <c r="W75" s="883"/>
      <c r="X75" s="883"/>
      <c r="Y75" s="883"/>
      <c r="Z75" s="839"/>
      <c r="AA75" s="884">
        <v>123</v>
      </c>
      <c r="AB75" s="883"/>
      <c r="AC75" s="883"/>
      <c r="AD75" s="883"/>
      <c r="AE75" s="839"/>
      <c r="AF75" s="884">
        <v>123</v>
      </c>
      <c r="AG75" s="883"/>
      <c r="AH75" s="883"/>
      <c r="AI75" s="883"/>
      <c r="AJ75" s="839"/>
      <c r="AK75" s="884">
        <v>29</v>
      </c>
      <c r="AL75" s="883"/>
      <c r="AM75" s="883"/>
      <c r="AN75" s="883"/>
      <c r="AO75" s="839"/>
      <c r="AP75" s="884" t="s">
        <v>600</v>
      </c>
      <c r="AQ75" s="883"/>
      <c r="AR75" s="883"/>
      <c r="AS75" s="883"/>
      <c r="AT75" s="839"/>
      <c r="AU75" s="884" t="s">
        <v>600</v>
      </c>
      <c r="AV75" s="883"/>
      <c r="AW75" s="883"/>
      <c r="AX75" s="883"/>
      <c r="AY75" s="839"/>
      <c r="AZ75" s="837"/>
      <c r="BA75" s="837"/>
      <c r="BB75" s="837"/>
      <c r="BC75" s="837"/>
      <c r="BD75" s="838"/>
      <c r="BE75" s="241"/>
      <c r="BF75" s="241"/>
      <c r="BG75" s="241"/>
      <c r="BH75" s="241"/>
      <c r="BI75" s="241"/>
      <c r="BJ75" s="241"/>
      <c r="BK75" s="241"/>
      <c r="BL75" s="241"/>
      <c r="BM75" s="241"/>
      <c r="BN75" s="241"/>
      <c r="BO75" s="241"/>
      <c r="BP75" s="241"/>
      <c r="BQ75" s="238">
        <v>69</v>
      </c>
      <c r="BR75" s="243"/>
      <c r="BS75" s="864"/>
      <c r="BT75" s="865"/>
      <c r="BU75" s="865"/>
      <c r="BV75" s="865"/>
      <c r="BW75" s="865"/>
      <c r="BX75" s="865"/>
      <c r="BY75" s="865"/>
      <c r="BZ75" s="865"/>
      <c r="CA75" s="865"/>
      <c r="CB75" s="865"/>
      <c r="CC75" s="865"/>
      <c r="CD75" s="865"/>
      <c r="CE75" s="865"/>
      <c r="CF75" s="865"/>
      <c r="CG75" s="870"/>
      <c r="CH75" s="867"/>
      <c r="CI75" s="868"/>
      <c r="CJ75" s="868"/>
      <c r="CK75" s="868"/>
      <c r="CL75" s="869"/>
      <c r="CM75" s="867"/>
      <c r="CN75" s="868"/>
      <c r="CO75" s="868"/>
      <c r="CP75" s="868"/>
      <c r="CQ75" s="869"/>
      <c r="CR75" s="867"/>
      <c r="CS75" s="868"/>
      <c r="CT75" s="868"/>
      <c r="CU75" s="868"/>
      <c r="CV75" s="869"/>
      <c r="CW75" s="867"/>
      <c r="CX75" s="868"/>
      <c r="CY75" s="868"/>
      <c r="CZ75" s="868"/>
      <c r="DA75" s="869"/>
      <c r="DB75" s="867"/>
      <c r="DC75" s="868"/>
      <c r="DD75" s="868"/>
      <c r="DE75" s="868"/>
      <c r="DF75" s="869"/>
      <c r="DG75" s="867"/>
      <c r="DH75" s="868"/>
      <c r="DI75" s="868"/>
      <c r="DJ75" s="868"/>
      <c r="DK75" s="869"/>
      <c r="DL75" s="867"/>
      <c r="DM75" s="868"/>
      <c r="DN75" s="868"/>
      <c r="DO75" s="868"/>
      <c r="DP75" s="869"/>
      <c r="DQ75" s="867"/>
      <c r="DR75" s="868"/>
      <c r="DS75" s="868"/>
      <c r="DT75" s="868"/>
      <c r="DU75" s="869"/>
      <c r="DV75" s="864"/>
      <c r="DW75" s="865"/>
      <c r="DX75" s="865"/>
      <c r="DY75" s="865"/>
      <c r="DZ75" s="866"/>
      <c r="EA75" s="230"/>
    </row>
    <row r="76" spans="1:131" ht="26.25" customHeight="1" x14ac:dyDescent="0.2">
      <c r="A76" s="238">
        <v>9</v>
      </c>
      <c r="B76" s="878" t="s">
        <v>597</v>
      </c>
      <c r="C76" s="879"/>
      <c r="D76" s="879"/>
      <c r="E76" s="879"/>
      <c r="F76" s="879"/>
      <c r="G76" s="879"/>
      <c r="H76" s="879"/>
      <c r="I76" s="879"/>
      <c r="J76" s="879"/>
      <c r="K76" s="879"/>
      <c r="L76" s="879"/>
      <c r="M76" s="879"/>
      <c r="N76" s="879"/>
      <c r="O76" s="879"/>
      <c r="P76" s="880"/>
      <c r="Q76" s="882">
        <v>398526</v>
      </c>
      <c r="R76" s="883"/>
      <c r="S76" s="883"/>
      <c r="T76" s="883"/>
      <c r="U76" s="839"/>
      <c r="V76" s="884">
        <v>388109</v>
      </c>
      <c r="W76" s="883"/>
      <c r="X76" s="883"/>
      <c r="Y76" s="883"/>
      <c r="Z76" s="839"/>
      <c r="AA76" s="884">
        <v>10417</v>
      </c>
      <c r="AB76" s="883"/>
      <c r="AC76" s="883"/>
      <c r="AD76" s="883"/>
      <c r="AE76" s="839"/>
      <c r="AF76" s="884">
        <v>10417</v>
      </c>
      <c r="AG76" s="883"/>
      <c r="AH76" s="883"/>
      <c r="AI76" s="883"/>
      <c r="AJ76" s="839"/>
      <c r="AK76" s="884">
        <v>77</v>
      </c>
      <c r="AL76" s="883"/>
      <c r="AM76" s="883"/>
      <c r="AN76" s="883"/>
      <c r="AO76" s="839"/>
      <c r="AP76" s="884" t="s">
        <v>600</v>
      </c>
      <c r="AQ76" s="883"/>
      <c r="AR76" s="883"/>
      <c r="AS76" s="883"/>
      <c r="AT76" s="839"/>
      <c r="AU76" s="884" t="s">
        <v>600</v>
      </c>
      <c r="AV76" s="883"/>
      <c r="AW76" s="883"/>
      <c r="AX76" s="883"/>
      <c r="AY76" s="839"/>
      <c r="AZ76" s="837"/>
      <c r="BA76" s="837"/>
      <c r="BB76" s="837"/>
      <c r="BC76" s="837"/>
      <c r="BD76" s="838"/>
      <c r="BE76" s="241"/>
      <c r="BF76" s="241"/>
      <c r="BG76" s="241"/>
      <c r="BH76" s="241"/>
      <c r="BI76" s="241"/>
      <c r="BJ76" s="241"/>
      <c r="BK76" s="241"/>
      <c r="BL76" s="241"/>
      <c r="BM76" s="241"/>
      <c r="BN76" s="241"/>
      <c r="BO76" s="241"/>
      <c r="BP76" s="241"/>
      <c r="BQ76" s="238">
        <v>70</v>
      </c>
      <c r="BR76" s="243"/>
      <c r="BS76" s="864"/>
      <c r="BT76" s="865"/>
      <c r="BU76" s="865"/>
      <c r="BV76" s="865"/>
      <c r="BW76" s="865"/>
      <c r="BX76" s="865"/>
      <c r="BY76" s="865"/>
      <c r="BZ76" s="865"/>
      <c r="CA76" s="865"/>
      <c r="CB76" s="865"/>
      <c r="CC76" s="865"/>
      <c r="CD76" s="865"/>
      <c r="CE76" s="865"/>
      <c r="CF76" s="865"/>
      <c r="CG76" s="870"/>
      <c r="CH76" s="867"/>
      <c r="CI76" s="868"/>
      <c r="CJ76" s="868"/>
      <c r="CK76" s="868"/>
      <c r="CL76" s="869"/>
      <c r="CM76" s="867"/>
      <c r="CN76" s="868"/>
      <c r="CO76" s="868"/>
      <c r="CP76" s="868"/>
      <c r="CQ76" s="869"/>
      <c r="CR76" s="867"/>
      <c r="CS76" s="868"/>
      <c r="CT76" s="868"/>
      <c r="CU76" s="868"/>
      <c r="CV76" s="869"/>
      <c r="CW76" s="867"/>
      <c r="CX76" s="868"/>
      <c r="CY76" s="868"/>
      <c r="CZ76" s="868"/>
      <c r="DA76" s="869"/>
      <c r="DB76" s="867"/>
      <c r="DC76" s="868"/>
      <c r="DD76" s="868"/>
      <c r="DE76" s="868"/>
      <c r="DF76" s="869"/>
      <c r="DG76" s="867"/>
      <c r="DH76" s="868"/>
      <c r="DI76" s="868"/>
      <c r="DJ76" s="868"/>
      <c r="DK76" s="869"/>
      <c r="DL76" s="867"/>
      <c r="DM76" s="868"/>
      <c r="DN76" s="868"/>
      <c r="DO76" s="868"/>
      <c r="DP76" s="869"/>
      <c r="DQ76" s="867"/>
      <c r="DR76" s="868"/>
      <c r="DS76" s="868"/>
      <c r="DT76" s="868"/>
      <c r="DU76" s="869"/>
      <c r="DV76" s="864"/>
      <c r="DW76" s="865"/>
      <c r="DX76" s="865"/>
      <c r="DY76" s="865"/>
      <c r="DZ76" s="866"/>
      <c r="EA76" s="230"/>
    </row>
    <row r="77" spans="1:131" ht="26.25" customHeight="1" x14ac:dyDescent="0.2">
      <c r="A77" s="238">
        <v>10</v>
      </c>
      <c r="B77" s="878" t="s">
        <v>598</v>
      </c>
      <c r="C77" s="879"/>
      <c r="D77" s="879"/>
      <c r="E77" s="879"/>
      <c r="F77" s="879"/>
      <c r="G77" s="879"/>
      <c r="H77" s="879"/>
      <c r="I77" s="879"/>
      <c r="J77" s="879"/>
      <c r="K77" s="879"/>
      <c r="L77" s="879"/>
      <c r="M77" s="879"/>
      <c r="N77" s="879"/>
      <c r="O77" s="879"/>
      <c r="P77" s="880"/>
      <c r="Q77" s="882">
        <v>2469</v>
      </c>
      <c r="R77" s="883"/>
      <c r="S77" s="883"/>
      <c r="T77" s="883"/>
      <c r="U77" s="839"/>
      <c r="V77" s="884">
        <v>2468</v>
      </c>
      <c r="W77" s="883"/>
      <c r="X77" s="883"/>
      <c r="Y77" s="883"/>
      <c r="Z77" s="839"/>
      <c r="AA77" s="884">
        <v>1</v>
      </c>
      <c r="AB77" s="883"/>
      <c r="AC77" s="883"/>
      <c r="AD77" s="883"/>
      <c r="AE77" s="839"/>
      <c r="AF77" s="884">
        <v>1</v>
      </c>
      <c r="AG77" s="883"/>
      <c r="AH77" s="883"/>
      <c r="AI77" s="883"/>
      <c r="AJ77" s="839"/>
      <c r="AK77" s="884" t="s">
        <v>600</v>
      </c>
      <c r="AL77" s="883"/>
      <c r="AM77" s="883"/>
      <c r="AN77" s="883"/>
      <c r="AO77" s="839"/>
      <c r="AP77" s="884" t="s">
        <v>600</v>
      </c>
      <c r="AQ77" s="883"/>
      <c r="AR77" s="883"/>
      <c r="AS77" s="883"/>
      <c r="AT77" s="839"/>
      <c r="AU77" s="884" t="s">
        <v>600</v>
      </c>
      <c r="AV77" s="883"/>
      <c r="AW77" s="883"/>
      <c r="AX77" s="883"/>
      <c r="AY77" s="839"/>
      <c r="AZ77" s="837"/>
      <c r="BA77" s="837"/>
      <c r="BB77" s="837"/>
      <c r="BC77" s="837"/>
      <c r="BD77" s="838"/>
      <c r="BE77" s="241"/>
      <c r="BF77" s="241"/>
      <c r="BG77" s="241"/>
      <c r="BH77" s="241"/>
      <c r="BI77" s="241"/>
      <c r="BJ77" s="241"/>
      <c r="BK77" s="241"/>
      <c r="BL77" s="241"/>
      <c r="BM77" s="241"/>
      <c r="BN77" s="241"/>
      <c r="BO77" s="241"/>
      <c r="BP77" s="241"/>
      <c r="BQ77" s="238">
        <v>71</v>
      </c>
      <c r="BR77" s="243"/>
      <c r="BS77" s="864"/>
      <c r="BT77" s="865"/>
      <c r="BU77" s="865"/>
      <c r="BV77" s="865"/>
      <c r="BW77" s="865"/>
      <c r="BX77" s="865"/>
      <c r="BY77" s="865"/>
      <c r="BZ77" s="865"/>
      <c r="CA77" s="865"/>
      <c r="CB77" s="865"/>
      <c r="CC77" s="865"/>
      <c r="CD77" s="865"/>
      <c r="CE77" s="865"/>
      <c r="CF77" s="865"/>
      <c r="CG77" s="870"/>
      <c r="CH77" s="867"/>
      <c r="CI77" s="868"/>
      <c r="CJ77" s="868"/>
      <c r="CK77" s="868"/>
      <c r="CL77" s="869"/>
      <c r="CM77" s="867"/>
      <c r="CN77" s="868"/>
      <c r="CO77" s="868"/>
      <c r="CP77" s="868"/>
      <c r="CQ77" s="869"/>
      <c r="CR77" s="867"/>
      <c r="CS77" s="868"/>
      <c r="CT77" s="868"/>
      <c r="CU77" s="868"/>
      <c r="CV77" s="869"/>
      <c r="CW77" s="867"/>
      <c r="CX77" s="868"/>
      <c r="CY77" s="868"/>
      <c r="CZ77" s="868"/>
      <c r="DA77" s="869"/>
      <c r="DB77" s="867"/>
      <c r="DC77" s="868"/>
      <c r="DD77" s="868"/>
      <c r="DE77" s="868"/>
      <c r="DF77" s="869"/>
      <c r="DG77" s="867"/>
      <c r="DH77" s="868"/>
      <c r="DI77" s="868"/>
      <c r="DJ77" s="868"/>
      <c r="DK77" s="869"/>
      <c r="DL77" s="867"/>
      <c r="DM77" s="868"/>
      <c r="DN77" s="868"/>
      <c r="DO77" s="868"/>
      <c r="DP77" s="869"/>
      <c r="DQ77" s="867"/>
      <c r="DR77" s="868"/>
      <c r="DS77" s="868"/>
      <c r="DT77" s="868"/>
      <c r="DU77" s="869"/>
      <c r="DV77" s="864"/>
      <c r="DW77" s="865"/>
      <c r="DX77" s="865"/>
      <c r="DY77" s="865"/>
      <c r="DZ77" s="866"/>
      <c r="EA77" s="230"/>
    </row>
    <row r="78" spans="1:131" ht="26.25" customHeight="1" x14ac:dyDescent="0.2">
      <c r="A78" s="238">
        <v>11</v>
      </c>
      <c r="B78" s="885"/>
      <c r="C78" s="886"/>
      <c r="D78" s="886"/>
      <c r="E78" s="886"/>
      <c r="F78" s="886"/>
      <c r="G78" s="886"/>
      <c r="H78" s="886"/>
      <c r="I78" s="886"/>
      <c r="J78" s="886"/>
      <c r="K78" s="886"/>
      <c r="L78" s="886"/>
      <c r="M78" s="886"/>
      <c r="N78" s="886"/>
      <c r="O78" s="886"/>
      <c r="P78" s="887"/>
      <c r="Q78" s="881"/>
      <c r="R78" s="835"/>
      <c r="S78" s="835"/>
      <c r="T78" s="835"/>
      <c r="U78" s="835"/>
      <c r="V78" s="835"/>
      <c r="W78" s="835"/>
      <c r="X78" s="835"/>
      <c r="Y78" s="835"/>
      <c r="Z78" s="835"/>
      <c r="AA78" s="835"/>
      <c r="AB78" s="835"/>
      <c r="AC78" s="835"/>
      <c r="AD78" s="835"/>
      <c r="AE78" s="835"/>
      <c r="AF78" s="835"/>
      <c r="AG78" s="835"/>
      <c r="AH78" s="835"/>
      <c r="AI78" s="835"/>
      <c r="AJ78" s="835"/>
      <c r="AK78" s="835"/>
      <c r="AL78" s="835"/>
      <c r="AM78" s="835"/>
      <c r="AN78" s="835"/>
      <c r="AO78" s="835"/>
      <c r="AP78" s="835"/>
      <c r="AQ78" s="835"/>
      <c r="AR78" s="835"/>
      <c r="AS78" s="835"/>
      <c r="AT78" s="835"/>
      <c r="AU78" s="835"/>
      <c r="AV78" s="835"/>
      <c r="AW78" s="835"/>
      <c r="AX78" s="835"/>
      <c r="AY78" s="835"/>
      <c r="AZ78" s="837"/>
      <c r="BA78" s="837"/>
      <c r="BB78" s="837"/>
      <c r="BC78" s="837"/>
      <c r="BD78" s="838"/>
      <c r="BE78" s="241"/>
      <c r="BF78" s="241"/>
      <c r="BG78" s="241"/>
      <c r="BH78" s="241"/>
      <c r="BI78" s="241"/>
      <c r="BJ78" s="230"/>
      <c r="BK78" s="230"/>
      <c r="BL78" s="230"/>
      <c r="BM78" s="230"/>
      <c r="BN78" s="230"/>
      <c r="BO78" s="241"/>
      <c r="BP78" s="241"/>
      <c r="BQ78" s="238">
        <v>72</v>
      </c>
      <c r="BR78" s="243"/>
      <c r="BS78" s="864"/>
      <c r="BT78" s="865"/>
      <c r="BU78" s="865"/>
      <c r="BV78" s="865"/>
      <c r="BW78" s="865"/>
      <c r="BX78" s="865"/>
      <c r="BY78" s="865"/>
      <c r="BZ78" s="865"/>
      <c r="CA78" s="865"/>
      <c r="CB78" s="865"/>
      <c r="CC78" s="865"/>
      <c r="CD78" s="865"/>
      <c r="CE78" s="865"/>
      <c r="CF78" s="865"/>
      <c r="CG78" s="870"/>
      <c r="CH78" s="867"/>
      <c r="CI78" s="868"/>
      <c r="CJ78" s="868"/>
      <c r="CK78" s="868"/>
      <c r="CL78" s="869"/>
      <c r="CM78" s="867"/>
      <c r="CN78" s="868"/>
      <c r="CO78" s="868"/>
      <c r="CP78" s="868"/>
      <c r="CQ78" s="869"/>
      <c r="CR78" s="867"/>
      <c r="CS78" s="868"/>
      <c r="CT78" s="868"/>
      <c r="CU78" s="868"/>
      <c r="CV78" s="869"/>
      <c r="CW78" s="867"/>
      <c r="CX78" s="868"/>
      <c r="CY78" s="868"/>
      <c r="CZ78" s="868"/>
      <c r="DA78" s="869"/>
      <c r="DB78" s="867"/>
      <c r="DC78" s="868"/>
      <c r="DD78" s="868"/>
      <c r="DE78" s="868"/>
      <c r="DF78" s="869"/>
      <c r="DG78" s="867"/>
      <c r="DH78" s="868"/>
      <c r="DI78" s="868"/>
      <c r="DJ78" s="868"/>
      <c r="DK78" s="869"/>
      <c r="DL78" s="867"/>
      <c r="DM78" s="868"/>
      <c r="DN78" s="868"/>
      <c r="DO78" s="868"/>
      <c r="DP78" s="869"/>
      <c r="DQ78" s="867"/>
      <c r="DR78" s="868"/>
      <c r="DS78" s="868"/>
      <c r="DT78" s="868"/>
      <c r="DU78" s="869"/>
      <c r="DV78" s="864"/>
      <c r="DW78" s="865"/>
      <c r="DX78" s="865"/>
      <c r="DY78" s="865"/>
      <c r="DZ78" s="866"/>
      <c r="EA78" s="230"/>
    </row>
    <row r="79" spans="1:131" ht="26.25" customHeight="1" x14ac:dyDescent="0.2">
      <c r="A79" s="238">
        <v>12</v>
      </c>
      <c r="B79" s="885"/>
      <c r="C79" s="886"/>
      <c r="D79" s="886"/>
      <c r="E79" s="886"/>
      <c r="F79" s="886"/>
      <c r="G79" s="886"/>
      <c r="H79" s="886"/>
      <c r="I79" s="886"/>
      <c r="J79" s="886"/>
      <c r="K79" s="886"/>
      <c r="L79" s="886"/>
      <c r="M79" s="886"/>
      <c r="N79" s="886"/>
      <c r="O79" s="886"/>
      <c r="P79" s="887"/>
      <c r="Q79" s="881"/>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835"/>
      <c r="AP79" s="835"/>
      <c r="AQ79" s="835"/>
      <c r="AR79" s="835"/>
      <c r="AS79" s="835"/>
      <c r="AT79" s="835"/>
      <c r="AU79" s="835"/>
      <c r="AV79" s="835"/>
      <c r="AW79" s="835"/>
      <c r="AX79" s="835"/>
      <c r="AY79" s="835"/>
      <c r="AZ79" s="837"/>
      <c r="BA79" s="837"/>
      <c r="BB79" s="837"/>
      <c r="BC79" s="837"/>
      <c r="BD79" s="838"/>
      <c r="BE79" s="241"/>
      <c r="BF79" s="241"/>
      <c r="BG79" s="241"/>
      <c r="BH79" s="241"/>
      <c r="BI79" s="241"/>
      <c r="BJ79" s="230"/>
      <c r="BK79" s="230"/>
      <c r="BL79" s="230"/>
      <c r="BM79" s="230"/>
      <c r="BN79" s="230"/>
      <c r="BO79" s="241"/>
      <c r="BP79" s="241"/>
      <c r="BQ79" s="238">
        <v>73</v>
      </c>
      <c r="BR79" s="243"/>
      <c r="BS79" s="864"/>
      <c r="BT79" s="865"/>
      <c r="BU79" s="865"/>
      <c r="BV79" s="865"/>
      <c r="BW79" s="865"/>
      <c r="BX79" s="865"/>
      <c r="BY79" s="865"/>
      <c r="BZ79" s="865"/>
      <c r="CA79" s="865"/>
      <c r="CB79" s="865"/>
      <c r="CC79" s="865"/>
      <c r="CD79" s="865"/>
      <c r="CE79" s="865"/>
      <c r="CF79" s="865"/>
      <c r="CG79" s="870"/>
      <c r="CH79" s="867"/>
      <c r="CI79" s="868"/>
      <c r="CJ79" s="868"/>
      <c r="CK79" s="868"/>
      <c r="CL79" s="869"/>
      <c r="CM79" s="867"/>
      <c r="CN79" s="868"/>
      <c r="CO79" s="868"/>
      <c r="CP79" s="868"/>
      <c r="CQ79" s="869"/>
      <c r="CR79" s="867"/>
      <c r="CS79" s="868"/>
      <c r="CT79" s="868"/>
      <c r="CU79" s="868"/>
      <c r="CV79" s="869"/>
      <c r="CW79" s="867"/>
      <c r="CX79" s="868"/>
      <c r="CY79" s="868"/>
      <c r="CZ79" s="868"/>
      <c r="DA79" s="869"/>
      <c r="DB79" s="867"/>
      <c r="DC79" s="868"/>
      <c r="DD79" s="868"/>
      <c r="DE79" s="868"/>
      <c r="DF79" s="869"/>
      <c r="DG79" s="867"/>
      <c r="DH79" s="868"/>
      <c r="DI79" s="868"/>
      <c r="DJ79" s="868"/>
      <c r="DK79" s="869"/>
      <c r="DL79" s="867"/>
      <c r="DM79" s="868"/>
      <c r="DN79" s="868"/>
      <c r="DO79" s="868"/>
      <c r="DP79" s="869"/>
      <c r="DQ79" s="867"/>
      <c r="DR79" s="868"/>
      <c r="DS79" s="868"/>
      <c r="DT79" s="868"/>
      <c r="DU79" s="869"/>
      <c r="DV79" s="864"/>
      <c r="DW79" s="865"/>
      <c r="DX79" s="865"/>
      <c r="DY79" s="865"/>
      <c r="DZ79" s="866"/>
      <c r="EA79" s="230"/>
    </row>
    <row r="80" spans="1:131" ht="26.25" customHeight="1" x14ac:dyDescent="0.2">
      <c r="A80" s="238">
        <v>13</v>
      </c>
      <c r="B80" s="885"/>
      <c r="C80" s="886"/>
      <c r="D80" s="886"/>
      <c r="E80" s="886"/>
      <c r="F80" s="886"/>
      <c r="G80" s="886"/>
      <c r="H80" s="886"/>
      <c r="I80" s="886"/>
      <c r="J80" s="886"/>
      <c r="K80" s="886"/>
      <c r="L80" s="886"/>
      <c r="M80" s="886"/>
      <c r="N80" s="886"/>
      <c r="O80" s="886"/>
      <c r="P80" s="887"/>
      <c r="Q80" s="881"/>
      <c r="R80" s="835"/>
      <c r="S80" s="835"/>
      <c r="T80" s="835"/>
      <c r="U80" s="835"/>
      <c r="V80" s="835"/>
      <c r="W80" s="835"/>
      <c r="X80" s="835"/>
      <c r="Y80" s="835"/>
      <c r="Z80" s="835"/>
      <c r="AA80" s="835"/>
      <c r="AB80" s="835"/>
      <c r="AC80" s="835"/>
      <c r="AD80" s="835"/>
      <c r="AE80" s="835"/>
      <c r="AF80" s="835"/>
      <c r="AG80" s="835"/>
      <c r="AH80" s="835"/>
      <c r="AI80" s="835"/>
      <c r="AJ80" s="835"/>
      <c r="AK80" s="835"/>
      <c r="AL80" s="835"/>
      <c r="AM80" s="835"/>
      <c r="AN80" s="835"/>
      <c r="AO80" s="835"/>
      <c r="AP80" s="835"/>
      <c r="AQ80" s="835"/>
      <c r="AR80" s="835"/>
      <c r="AS80" s="835"/>
      <c r="AT80" s="835"/>
      <c r="AU80" s="835"/>
      <c r="AV80" s="835"/>
      <c r="AW80" s="835"/>
      <c r="AX80" s="835"/>
      <c r="AY80" s="835"/>
      <c r="AZ80" s="837"/>
      <c r="BA80" s="837"/>
      <c r="BB80" s="837"/>
      <c r="BC80" s="837"/>
      <c r="BD80" s="838"/>
      <c r="BE80" s="241"/>
      <c r="BF80" s="241"/>
      <c r="BG80" s="241"/>
      <c r="BH80" s="241"/>
      <c r="BI80" s="241"/>
      <c r="BJ80" s="241"/>
      <c r="BK80" s="241"/>
      <c r="BL80" s="241"/>
      <c r="BM80" s="241"/>
      <c r="BN80" s="241"/>
      <c r="BO80" s="241"/>
      <c r="BP80" s="241"/>
      <c r="BQ80" s="238">
        <v>74</v>
      </c>
      <c r="BR80" s="243"/>
      <c r="BS80" s="864"/>
      <c r="BT80" s="865"/>
      <c r="BU80" s="865"/>
      <c r="BV80" s="865"/>
      <c r="BW80" s="865"/>
      <c r="BX80" s="865"/>
      <c r="BY80" s="865"/>
      <c r="BZ80" s="865"/>
      <c r="CA80" s="865"/>
      <c r="CB80" s="865"/>
      <c r="CC80" s="865"/>
      <c r="CD80" s="865"/>
      <c r="CE80" s="865"/>
      <c r="CF80" s="865"/>
      <c r="CG80" s="870"/>
      <c r="CH80" s="867"/>
      <c r="CI80" s="868"/>
      <c r="CJ80" s="868"/>
      <c r="CK80" s="868"/>
      <c r="CL80" s="869"/>
      <c r="CM80" s="867"/>
      <c r="CN80" s="868"/>
      <c r="CO80" s="868"/>
      <c r="CP80" s="868"/>
      <c r="CQ80" s="869"/>
      <c r="CR80" s="867"/>
      <c r="CS80" s="868"/>
      <c r="CT80" s="868"/>
      <c r="CU80" s="868"/>
      <c r="CV80" s="869"/>
      <c r="CW80" s="867"/>
      <c r="CX80" s="868"/>
      <c r="CY80" s="868"/>
      <c r="CZ80" s="868"/>
      <c r="DA80" s="869"/>
      <c r="DB80" s="867"/>
      <c r="DC80" s="868"/>
      <c r="DD80" s="868"/>
      <c r="DE80" s="868"/>
      <c r="DF80" s="869"/>
      <c r="DG80" s="867"/>
      <c r="DH80" s="868"/>
      <c r="DI80" s="868"/>
      <c r="DJ80" s="868"/>
      <c r="DK80" s="869"/>
      <c r="DL80" s="867"/>
      <c r="DM80" s="868"/>
      <c r="DN80" s="868"/>
      <c r="DO80" s="868"/>
      <c r="DP80" s="869"/>
      <c r="DQ80" s="867"/>
      <c r="DR80" s="868"/>
      <c r="DS80" s="868"/>
      <c r="DT80" s="868"/>
      <c r="DU80" s="869"/>
      <c r="DV80" s="864"/>
      <c r="DW80" s="865"/>
      <c r="DX80" s="865"/>
      <c r="DY80" s="865"/>
      <c r="DZ80" s="866"/>
      <c r="EA80" s="230"/>
    </row>
    <row r="81" spans="1:131" ht="26.25" customHeight="1" x14ac:dyDescent="0.2">
      <c r="A81" s="238">
        <v>14</v>
      </c>
      <c r="B81" s="885"/>
      <c r="C81" s="886"/>
      <c r="D81" s="886"/>
      <c r="E81" s="886"/>
      <c r="F81" s="886"/>
      <c r="G81" s="886"/>
      <c r="H81" s="886"/>
      <c r="I81" s="886"/>
      <c r="J81" s="886"/>
      <c r="K81" s="886"/>
      <c r="L81" s="886"/>
      <c r="M81" s="886"/>
      <c r="N81" s="886"/>
      <c r="O81" s="886"/>
      <c r="P81" s="887"/>
      <c r="Q81" s="881"/>
      <c r="R81" s="835"/>
      <c r="S81" s="835"/>
      <c r="T81" s="835"/>
      <c r="U81" s="835"/>
      <c r="V81" s="835"/>
      <c r="W81" s="835"/>
      <c r="X81" s="835"/>
      <c r="Y81" s="835"/>
      <c r="Z81" s="835"/>
      <c r="AA81" s="835"/>
      <c r="AB81" s="835"/>
      <c r="AC81" s="835"/>
      <c r="AD81" s="835"/>
      <c r="AE81" s="835"/>
      <c r="AF81" s="835"/>
      <c r="AG81" s="835"/>
      <c r="AH81" s="835"/>
      <c r="AI81" s="835"/>
      <c r="AJ81" s="835"/>
      <c r="AK81" s="835"/>
      <c r="AL81" s="835"/>
      <c r="AM81" s="835"/>
      <c r="AN81" s="835"/>
      <c r="AO81" s="835"/>
      <c r="AP81" s="835"/>
      <c r="AQ81" s="835"/>
      <c r="AR81" s="835"/>
      <c r="AS81" s="835"/>
      <c r="AT81" s="835"/>
      <c r="AU81" s="835"/>
      <c r="AV81" s="835"/>
      <c r="AW81" s="835"/>
      <c r="AX81" s="835"/>
      <c r="AY81" s="835"/>
      <c r="AZ81" s="837"/>
      <c r="BA81" s="837"/>
      <c r="BB81" s="837"/>
      <c r="BC81" s="837"/>
      <c r="BD81" s="838"/>
      <c r="BE81" s="241"/>
      <c r="BF81" s="241"/>
      <c r="BG81" s="241"/>
      <c r="BH81" s="241"/>
      <c r="BI81" s="241"/>
      <c r="BJ81" s="241"/>
      <c r="BK81" s="241"/>
      <c r="BL81" s="241"/>
      <c r="BM81" s="241"/>
      <c r="BN81" s="241"/>
      <c r="BO81" s="241"/>
      <c r="BP81" s="241"/>
      <c r="BQ81" s="238">
        <v>75</v>
      </c>
      <c r="BR81" s="243"/>
      <c r="BS81" s="864"/>
      <c r="BT81" s="865"/>
      <c r="BU81" s="865"/>
      <c r="BV81" s="865"/>
      <c r="BW81" s="865"/>
      <c r="BX81" s="865"/>
      <c r="BY81" s="865"/>
      <c r="BZ81" s="865"/>
      <c r="CA81" s="865"/>
      <c r="CB81" s="865"/>
      <c r="CC81" s="865"/>
      <c r="CD81" s="865"/>
      <c r="CE81" s="865"/>
      <c r="CF81" s="865"/>
      <c r="CG81" s="870"/>
      <c r="CH81" s="867"/>
      <c r="CI81" s="868"/>
      <c r="CJ81" s="868"/>
      <c r="CK81" s="868"/>
      <c r="CL81" s="869"/>
      <c r="CM81" s="867"/>
      <c r="CN81" s="868"/>
      <c r="CO81" s="868"/>
      <c r="CP81" s="868"/>
      <c r="CQ81" s="869"/>
      <c r="CR81" s="867"/>
      <c r="CS81" s="868"/>
      <c r="CT81" s="868"/>
      <c r="CU81" s="868"/>
      <c r="CV81" s="869"/>
      <c r="CW81" s="867"/>
      <c r="CX81" s="868"/>
      <c r="CY81" s="868"/>
      <c r="CZ81" s="868"/>
      <c r="DA81" s="869"/>
      <c r="DB81" s="867"/>
      <c r="DC81" s="868"/>
      <c r="DD81" s="868"/>
      <c r="DE81" s="868"/>
      <c r="DF81" s="869"/>
      <c r="DG81" s="867"/>
      <c r="DH81" s="868"/>
      <c r="DI81" s="868"/>
      <c r="DJ81" s="868"/>
      <c r="DK81" s="869"/>
      <c r="DL81" s="867"/>
      <c r="DM81" s="868"/>
      <c r="DN81" s="868"/>
      <c r="DO81" s="868"/>
      <c r="DP81" s="869"/>
      <c r="DQ81" s="867"/>
      <c r="DR81" s="868"/>
      <c r="DS81" s="868"/>
      <c r="DT81" s="868"/>
      <c r="DU81" s="869"/>
      <c r="DV81" s="864"/>
      <c r="DW81" s="865"/>
      <c r="DX81" s="865"/>
      <c r="DY81" s="865"/>
      <c r="DZ81" s="866"/>
      <c r="EA81" s="230"/>
    </row>
    <row r="82" spans="1:131" ht="26.25" customHeight="1" x14ac:dyDescent="0.2">
      <c r="A82" s="238">
        <v>15</v>
      </c>
      <c r="B82" s="885"/>
      <c r="C82" s="886"/>
      <c r="D82" s="886"/>
      <c r="E82" s="886"/>
      <c r="F82" s="886"/>
      <c r="G82" s="886"/>
      <c r="H82" s="886"/>
      <c r="I82" s="886"/>
      <c r="J82" s="886"/>
      <c r="K82" s="886"/>
      <c r="L82" s="886"/>
      <c r="M82" s="886"/>
      <c r="N82" s="886"/>
      <c r="O82" s="886"/>
      <c r="P82" s="887"/>
      <c r="Q82" s="881"/>
      <c r="R82" s="835"/>
      <c r="S82" s="835"/>
      <c r="T82" s="835"/>
      <c r="U82" s="835"/>
      <c r="V82" s="835"/>
      <c r="W82" s="835"/>
      <c r="X82" s="835"/>
      <c r="Y82" s="835"/>
      <c r="Z82" s="835"/>
      <c r="AA82" s="835"/>
      <c r="AB82" s="835"/>
      <c r="AC82" s="835"/>
      <c r="AD82" s="835"/>
      <c r="AE82" s="835"/>
      <c r="AF82" s="835"/>
      <c r="AG82" s="835"/>
      <c r="AH82" s="835"/>
      <c r="AI82" s="835"/>
      <c r="AJ82" s="835"/>
      <c r="AK82" s="835"/>
      <c r="AL82" s="835"/>
      <c r="AM82" s="835"/>
      <c r="AN82" s="835"/>
      <c r="AO82" s="835"/>
      <c r="AP82" s="835"/>
      <c r="AQ82" s="835"/>
      <c r="AR82" s="835"/>
      <c r="AS82" s="835"/>
      <c r="AT82" s="835"/>
      <c r="AU82" s="835"/>
      <c r="AV82" s="835"/>
      <c r="AW82" s="835"/>
      <c r="AX82" s="835"/>
      <c r="AY82" s="835"/>
      <c r="AZ82" s="837"/>
      <c r="BA82" s="837"/>
      <c r="BB82" s="837"/>
      <c r="BC82" s="837"/>
      <c r="BD82" s="838"/>
      <c r="BE82" s="241"/>
      <c r="BF82" s="241"/>
      <c r="BG82" s="241"/>
      <c r="BH82" s="241"/>
      <c r="BI82" s="241"/>
      <c r="BJ82" s="241"/>
      <c r="BK82" s="241"/>
      <c r="BL82" s="241"/>
      <c r="BM82" s="241"/>
      <c r="BN82" s="241"/>
      <c r="BO82" s="241"/>
      <c r="BP82" s="241"/>
      <c r="BQ82" s="238">
        <v>76</v>
      </c>
      <c r="BR82" s="243"/>
      <c r="BS82" s="864"/>
      <c r="BT82" s="865"/>
      <c r="BU82" s="865"/>
      <c r="BV82" s="865"/>
      <c r="BW82" s="865"/>
      <c r="BX82" s="865"/>
      <c r="BY82" s="865"/>
      <c r="BZ82" s="865"/>
      <c r="CA82" s="865"/>
      <c r="CB82" s="865"/>
      <c r="CC82" s="865"/>
      <c r="CD82" s="865"/>
      <c r="CE82" s="865"/>
      <c r="CF82" s="865"/>
      <c r="CG82" s="870"/>
      <c r="CH82" s="867"/>
      <c r="CI82" s="868"/>
      <c r="CJ82" s="868"/>
      <c r="CK82" s="868"/>
      <c r="CL82" s="869"/>
      <c r="CM82" s="867"/>
      <c r="CN82" s="868"/>
      <c r="CO82" s="868"/>
      <c r="CP82" s="868"/>
      <c r="CQ82" s="869"/>
      <c r="CR82" s="867"/>
      <c r="CS82" s="868"/>
      <c r="CT82" s="868"/>
      <c r="CU82" s="868"/>
      <c r="CV82" s="869"/>
      <c r="CW82" s="867"/>
      <c r="CX82" s="868"/>
      <c r="CY82" s="868"/>
      <c r="CZ82" s="868"/>
      <c r="DA82" s="869"/>
      <c r="DB82" s="867"/>
      <c r="DC82" s="868"/>
      <c r="DD82" s="868"/>
      <c r="DE82" s="868"/>
      <c r="DF82" s="869"/>
      <c r="DG82" s="867"/>
      <c r="DH82" s="868"/>
      <c r="DI82" s="868"/>
      <c r="DJ82" s="868"/>
      <c r="DK82" s="869"/>
      <c r="DL82" s="867"/>
      <c r="DM82" s="868"/>
      <c r="DN82" s="868"/>
      <c r="DO82" s="868"/>
      <c r="DP82" s="869"/>
      <c r="DQ82" s="867"/>
      <c r="DR82" s="868"/>
      <c r="DS82" s="868"/>
      <c r="DT82" s="868"/>
      <c r="DU82" s="869"/>
      <c r="DV82" s="864"/>
      <c r="DW82" s="865"/>
      <c r="DX82" s="865"/>
      <c r="DY82" s="865"/>
      <c r="DZ82" s="866"/>
      <c r="EA82" s="230"/>
    </row>
    <row r="83" spans="1:131" ht="26.25" customHeight="1" x14ac:dyDescent="0.2">
      <c r="A83" s="238">
        <v>16</v>
      </c>
      <c r="B83" s="885"/>
      <c r="C83" s="886"/>
      <c r="D83" s="886"/>
      <c r="E83" s="886"/>
      <c r="F83" s="886"/>
      <c r="G83" s="886"/>
      <c r="H83" s="886"/>
      <c r="I83" s="886"/>
      <c r="J83" s="886"/>
      <c r="K83" s="886"/>
      <c r="L83" s="886"/>
      <c r="M83" s="886"/>
      <c r="N83" s="886"/>
      <c r="O83" s="886"/>
      <c r="P83" s="887"/>
      <c r="Q83" s="881"/>
      <c r="R83" s="835"/>
      <c r="S83" s="835"/>
      <c r="T83" s="835"/>
      <c r="U83" s="835"/>
      <c r="V83" s="835"/>
      <c r="W83" s="835"/>
      <c r="X83" s="835"/>
      <c r="Y83" s="835"/>
      <c r="Z83" s="835"/>
      <c r="AA83" s="835"/>
      <c r="AB83" s="835"/>
      <c r="AC83" s="835"/>
      <c r="AD83" s="835"/>
      <c r="AE83" s="835"/>
      <c r="AF83" s="835"/>
      <c r="AG83" s="835"/>
      <c r="AH83" s="835"/>
      <c r="AI83" s="835"/>
      <c r="AJ83" s="835"/>
      <c r="AK83" s="835"/>
      <c r="AL83" s="835"/>
      <c r="AM83" s="835"/>
      <c r="AN83" s="835"/>
      <c r="AO83" s="835"/>
      <c r="AP83" s="835"/>
      <c r="AQ83" s="835"/>
      <c r="AR83" s="835"/>
      <c r="AS83" s="835"/>
      <c r="AT83" s="835"/>
      <c r="AU83" s="835"/>
      <c r="AV83" s="835"/>
      <c r="AW83" s="835"/>
      <c r="AX83" s="835"/>
      <c r="AY83" s="835"/>
      <c r="AZ83" s="837"/>
      <c r="BA83" s="837"/>
      <c r="BB83" s="837"/>
      <c r="BC83" s="837"/>
      <c r="BD83" s="838"/>
      <c r="BE83" s="241"/>
      <c r="BF83" s="241"/>
      <c r="BG83" s="241"/>
      <c r="BH83" s="241"/>
      <c r="BI83" s="241"/>
      <c r="BJ83" s="241"/>
      <c r="BK83" s="241"/>
      <c r="BL83" s="241"/>
      <c r="BM83" s="241"/>
      <c r="BN83" s="241"/>
      <c r="BO83" s="241"/>
      <c r="BP83" s="241"/>
      <c r="BQ83" s="238">
        <v>77</v>
      </c>
      <c r="BR83" s="243"/>
      <c r="BS83" s="864"/>
      <c r="BT83" s="865"/>
      <c r="BU83" s="865"/>
      <c r="BV83" s="865"/>
      <c r="BW83" s="865"/>
      <c r="BX83" s="865"/>
      <c r="BY83" s="865"/>
      <c r="BZ83" s="865"/>
      <c r="CA83" s="865"/>
      <c r="CB83" s="865"/>
      <c r="CC83" s="865"/>
      <c r="CD83" s="865"/>
      <c r="CE83" s="865"/>
      <c r="CF83" s="865"/>
      <c r="CG83" s="870"/>
      <c r="CH83" s="867"/>
      <c r="CI83" s="868"/>
      <c r="CJ83" s="868"/>
      <c r="CK83" s="868"/>
      <c r="CL83" s="869"/>
      <c r="CM83" s="867"/>
      <c r="CN83" s="868"/>
      <c r="CO83" s="868"/>
      <c r="CP83" s="868"/>
      <c r="CQ83" s="869"/>
      <c r="CR83" s="867"/>
      <c r="CS83" s="868"/>
      <c r="CT83" s="868"/>
      <c r="CU83" s="868"/>
      <c r="CV83" s="869"/>
      <c r="CW83" s="867"/>
      <c r="CX83" s="868"/>
      <c r="CY83" s="868"/>
      <c r="CZ83" s="868"/>
      <c r="DA83" s="869"/>
      <c r="DB83" s="867"/>
      <c r="DC83" s="868"/>
      <c r="DD83" s="868"/>
      <c r="DE83" s="868"/>
      <c r="DF83" s="869"/>
      <c r="DG83" s="867"/>
      <c r="DH83" s="868"/>
      <c r="DI83" s="868"/>
      <c r="DJ83" s="868"/>
      <c r="DK83" s="869"/>
      <c r="DL83" s="867"/>
      <c r="DM83" s="868"/>
      <c r="DN83" s="868"/>
      <c r="DO83" s="868"/>
      <c r="DP83" s="869"/>
      <c r="DQ83" s="867"/>
      <c r="DR83" s="868"/>
      <c r="DS83" s="868"/>
      <c r="DT83" s="868"/>
      <c r="DU83" s="869"/>
      <c r="DV83" s="864"/>
      <c r="DW83" s="865"/>
      <c r="DX83" s="865"/>
      <c r="DY83" s="865"/>
      <c r="DZ83" s="866"/>
      <c r="EA83" s="230"/>
    </row>
    <row r="84" spans="1:131" ht="26.25" customHeight="1" x14ac:dyDescent="0.2">
      <c r="A84" s="238">
        <v>17</v>
      </c>
      <c r="B84" s="885"/>
      <c r="C84" s="886"/>
      <c r="D84" s="886"/>
      <c r="E84" s="886"/>
      <c r="F84" s="886"/>
      <c r="G84" s="886"/>
      <c r="H84" s="886"/>
      <c r="I84" s="886"/>
      <c r="J84" s="886"/>
      <c r="K84" s="886"/>
      <c r="L84" s="886"/>
      <c r="M84" s="886"/>
      <c r="N84" s="886"/>
      <c r="O84" s="886"/>
      <c r="P84" s="887"/>
      <c r="Q84" s="881"/>
      <c r="R84" s="835"/>
      <c r="S84" s="835"/>
      <c r="T84" s="835"/>
      <c r="U84" s="835"/>
      <c r="V84" s="835"/>
      <c r="W84" s="835"/>
      <c r="X84" s="835"/>
      <c r="Y84" s="835"/>
      <c r="Z84" s="835"/>
      <c r="AA84" s="835"/>
      <c r="AB84" s="835"/>
      <c r="AC84" s="835"/>
      <c r="AD84" s="835"/>
      <c r="AE84" s="835"/>
      <c r="AF84" s="835"/>
      <c r="AG84" s="835"/>
      <c r="AH84" s="835"/>
      <c r="AI84" s="835"/>
      <c r="AJ84" s="835"/>
      <c r="AK84" s="835"/>
      <c r="AL84" s="835"/>
      <c r="AM84" s="835"/>
      <c r="AN84" s="835"/>
      <c r="AO84" s="835"/>
      <c r="AP84" s="835"/>
      <c r="AQ84" s="835"/>
      <c r="AR84" s="835"/>
      <c r="AS84" s="835"/>
      <c r="AT84" s="835"/>
      <c r="AU84" s="835"/>
      <c r="AV84" s="835"/>
      <c r="AW84" s="835"/>
      <c r="AX84" s="835"/>
      <c r="AY84" s="835"/>
      <c r="AZ84" s="837"/>
      <c r="BA84" s="837"/>
      <c r="BB84" s="837"/>
      <c r="BC84" s="837"/>
      <c r="BD84" s="838"/>
      <c r="BE84" s="241"/>
      <c r="BF84" s="241"/>
      <c r="BG84" s="241"/>
      <c r="BH84" s="241"/>
      <c r="BI84" s="241"/>
      <c r="BJ84" s="241"/>
      <c r="BK84" s="241"/>
      <c r="BL84" s="241"/>
      <c r="BM84" s="241"/>
      <c r="BN84" s="241"/>
      <c r="BO84" s="241"/>
      <c r="BP84" s="241"/>
      <c r="BQ84" s="238">
        <v>78</v>
      </c>
      <c r="BR84" s="243"/>
      <c r="BS84" s="864"/>
      <c r="BT84" s="865"/>
      <c r="BU84" s="865"/>
      <c r="BV84" s="865"/>
      <c r="BW84" s="865"/>
      <c r="BX84" s="865"/>
      <c r="BY84" s="865"/>
      <c r="BZ84" s="865"/>
      <c r="CA84" s="865"/>
      <c r="CB84" s="865"/>
      <c r="CC84" s="865"/>
      <c r="CD84" s="865"/>
      <c r="CE84" s="865"/>
      <c r="CF84" s="865"/>
      <c r="CG84" s="870"/>
      <c r="CH84" s="867"/>
      <c r="CI84" s="868"/>
      <c r="CJ84" s="868"/>
      <c r="CK84" s="868"/>
      <c r="CL84" s="869"/>
      <c r="CM84" s="867"/>
      <c r="CN84" s="868"/>
      <c r="CO84" s="868"/>
      <c r="CP84" s="868"/>
      <c r="CQ84" s="869"/>
      <c r="CR84" s="867"/>
      <c r="CS84" s="868"/>
      <c r="CT84" s="868"/>
      <c r="CU84" s="868"/>
      <c r="CV84" s="869"/>
      <c r="CW84" s="867"/>
      <c r="CX84" s="868"/>
      <c r="CY84" s="868"/>
      <c r="CZ84" s="868"/>
      <c r="DA84" s="869"/>
      <c r="DB84" s="867"/>
      <c r="DC84" s="868"/>
      <c r="DD84" s="868"/>
      <c r="DE84" s="868"/>
      <c r="DF84" s="869"/>
      <c r="DG84" s="867"/>
      <c r="DH84" s="868"/>
      <c r="DI84" s="868"/>
      <c r="DJ84" s="868"/>
      <c r="DK84" s="869"/>
      <c r="DL84" s="867"/>
      <c r="DM84" s="868"/>
      <c r="DN84" s="868"/>
      <c r="DO84" s="868"/>
      <c r="DP84" s="869"/>
      <c r="DQ84" s="867"/>
      <c r="DR84" s="868"/>
      <c r="DS84" s="868"/>
      <c r="DT84" s="868"/>
      <c r="DU84" s="869"/>
      <c r="DV84" s="864"/>
      <c r="DW84" s="865"/>
      <c r="DX84" s="865"/>
      <c r="DY84" s="865"/>
      <c r="DZ84" s="866"/>
      <c r="EA84" s="230"/>
    </row>
    <row r="85" spans="1:131" ht="26.25" customHeight="1" x14ac:dyDescent="0.2">
      <c r="A85" s="238">
        <v>18</v>
      </c>
      <c r="B85" s="885"/>
      <c r="C85" s="886"/>
      <c r="D85" s="886"/>
      <c r="E85" s="886"/>
      <c r="F85" s="886"/>
      <c r="G85" s="886"/>
      <c r="H85" s="886"/>
      <c r="I85" s="886"/>
      <c r="J85" s="886"/>
      <c r="K85" s="886"/>
      <c r="L85" s="886"/>
      <c r="M85" s="886"/>
      <c r="N85" s="886"/>
      <c r="O85" s="886"/>
      <c r="P85" s="887"/>
      <c r="Q85" s="881"/>
      <c r="R85" s="835"/>
      <c r="S85" s="835"/>
      <c r="T85" s="835"/>
      <c r="U85" s="835"/>
      <c r="V85" s="835"/>
      <c r="W85" s="835"/>
      <c r="X85" s="835"/>
      <c r="Y85" s="835"/>
      <c r="Z85" s="835"/>
      <c r="AA85" s="835"/>
      <c r="AB85" s="835"/>
      <c r="AC85" s="835"/>
      <c r="AD85" s="835"/>
      <c r="AE85" s="835"/>
      <c r="AF85" s="835"/>
      <c r="AG85" s="835"/>
      <c r="AH85" s="835"/>
      <c r="AI85" s="835"/>
      <c r="AJ85" s="835"/>
      <c r="AK85" s="835"/>
      <c r="AL85" s="835"/>
      <c r="AM85" s="835"/>
      <c r="AN85" s="835"/>
      <c r="AO85" s="835"/>
      <c r="AP85" s="835"/>
      <c r="AQ85" s="835"/>
      <c r="AR85" s="835"/>
      <c r="AS85" s="835"/>
      <c r="AT85" s="835"/>
      <c r="AU85" s="835"/>
      <c r="AV85" s="835"/>
      <c r="AW85" s="835"/>
      <c r="AX85" s="835"/>
      <c r="AY85" s="835"/>
      <c r="AZ85" s="837"/>
      <c r="BA85" s="837"/>
      <c r="BB85" s="837"/>
      <c r="BC85" s="837"/>
      <c r="BD85" s="838"/>
      <c r="BE85" s="241"/>
      <c r="BF85" s="241"/>
      <c r="BG85" s="241"/>
      <c r="BH85" s="241"/>
      <c r="BI85" s="241"/>
      <c r="BJ85" s="241"/>
      <c r="BK85" s="241"/>
      <c r="BL85" s="241"/>
      <c r="BM85" s="241"/>
      <c r="BN85" s="241"/>
      <c r="BO85" s="241"/>
      <c r="BP85" s="241"/>
      <c r="BQ85" s="238">
        <v>79</v>
      </c>
      <c r="BR85" s="243"/>
      <c r="BS85" s="864"/>
      <c r="BT85" s="865"/>
      <c r="BU85" s="865"/>
      <c r="BV85" s="865"/>
      <c r="BW85" s="865"/>
      <c r="BX85" s="865"/>
      <c r="BY85" s="865"/>
      <c r="BZ85" s="865"/>
      <c r="CA85" s="865"/>
      <c r="CB85" s="865"/>
      <c r="CC85" s="865"/>
      <c r="CD85" s="865"/>
      <c r="CE85" s="865"/>
      <c r="CF85" s="865"/>
      <c r="CG85" s="870"/>
      <c r="CH85" s="867"/>
      <c r="CI85" s="868"/>
      <c r="CJ85" s="868"/>
      <c r="CK85" s="868"/>
      <c r="CL85" s="869"/>
      <c r="CM85" s="867"/>
      <c r="CN85" s="868"/>
      <c r="CO85" s="868"/>
      <c r="CP85" s="868"/>
      <c r="CQ85" s="869"/>
      <c r="CR85" s="867"/>
      <c r="CS85" s="868"/>
      <c r="CT85" s="868"/>
      <c r="CU85" s="868"/>
      <c r="CV85" s="869"/>
      <c r="CW85" s="867"/>
      <c r="CX85" s="868"/>
      <c r="CY85" s="868"/>
      <c r="CZ85" s="868"/>
      <c r="DA85" s="869"/>
      <c r="DB85" s="867"/>
      <c r="DC85" s="868"/>
      <c r="DD85" s="868"/>
      <c r="DE85" s="868"/>
      <c r="DF85" s="869"/>
      <c r="DG85" s="867"/>
      <c r="DH85" s="868"/>
      <c r="DI85" s="868"/>
      <c r="DJ85" s="868"/>
      <c r="DK85" s="869"/>
      <c r="DL85" s="867"/>
      <c r="DM85" s="868"/>
      <c r="DN85" s="868"/>
      <c r="DO85" s="868"/>
      <c r="DP85" s="869"/>
      <c r="DQ85" s="867"/>
      <c r="DR85" s="868"/>
      <c r="DS85" s="868"/>
      <c r="DT85" s="868"/>
      <c r="DU85" s="869"/>
      <c r="DV85" s="864"/>
      <c r="DW85" s="865"/>
      <c r="DX85" s="865"/>
      <c r="DY85" s="865"/>
      <c r="DZ85" s="866"/>
      <c r="EA85" s="230"/>
    </row>
    <row r="86" spans="1:131" ht="26.25" customHeight="1" x14ac:dyDescent="0.2">
      <c r="A86" s="238">
        <v>19</v>
      </c>
      <c r="B86" s="885"/>
      <c r="C86" s="886"/>
      <c r="D86" s="886"/>
      <c r="E86" s="886"/>
      <c r="F86" s="886"/>
      <c r="G86" s="886"/>
      <c r="H86" s="886"/>
      <c r="I86" s="886"/>
      <c r="J86" s="886"/>
      <c r="K86" s="886"/>
      <c r="L86" s="886"/>
      <c r="M86" s="886"/>
      <c r="N86" s="886"/>
      <c r="O86" s="886"/>
      <c r="P86" s="887"/>
      <c r="Q86" s="881"/>
      <c r="R86" s="835"/>
      <c r="S86" s="835"/>
      <c r="T86" s="835"/>
      <c r="U86" s="835"/>
      <c r="V86" s="835"/>
      <c r="W86" s="835"/>
      <c r="X86" s="835"/>
      <c r="Y86" s="835"/>
      <c r="Z86" s="835"/>
      <c r="AA86" s="835"/>
      <c r="AB86" s="835"/>
      <c r="AC86" s="835"/>
      <c r="AD86" s="835"/>
      <c r="AE86" s="835"/>
      <c r="AF86" s="835"/>
      <c r="AG86" s="835"/>
      <c r="AH86" s="835"/>
      <c r="AI86" s="835"/>
      <c r="AJ86" s="835"/>
      <c r="AK86" s="835"/>
      <c r="AL86" s="835"/>
      <c r="AM86" s="835"/>
      <c r="AN86" s="835"/>
      <c r="AO86" s="835"/>
      <c r="AP86" s="835"/>
      <c r="AQ86" s="835"/>
      <c r="AR86" s="835"/>
      <c r="AS86" s="835"/>
      <c r="AT86" s="835"/>
      <c r="AU86" s="835"/>
      <c r="AV86" s="835"/>
      <c r="AW86" s="835"/>
      <c r="AX86" s="835"/>
      <c r="AY86" s="835"/>
      <c r="AZ86" s="837"/>
      <c r="BA86" s="837"/>
      <c r="BB86" s="837"/>
      <c r="BC86" s="837"/>
      <c r="BD86" s="838"/>
      <c r="BE86" s="241"/>
      <c r="BF86" s="241"/>
      <c r="BG86" s="241"/>
      <c r="BH86" s="241"/>
      <c r="BI86" s="241"/>
      <c r="BJ86" s="241"/>
      <c r="BK86" s="241"/>
      <c r="BL86" s="241"/>
      <c r="BM86" s="241"/>
      <c r="BN86" s="241"/>
      <c r="BO86" s="241"/>
      <c r="BP86" s="241"/>
      <c r="BQ86" s="238">
        <v>80</v>
      </c>
      <c r="BR86" s="243"/>
      <c r="BS86" s="864"/>
      <c r="BT86" s="865"/>
      <c r="BU86" s="865"/>
      <c r="BV86" s="865"/>
      <c r="BW86" s="865"/>
      <c r="BX86" s="865"/>
      <c r="BY86" s="865"/>
      <c r="BZ86" s="865"/>
      <c r="CA86" s="865"/>
      <c r="CB86" s="865"/>
      <c r="CC86" s="865"/>
      <c r="CD86" s="865"/>
      <c r="CE86" s="865"/>
      <c r="CF86" s="865"/>
      <c r="CG86" s="870"/>
      <c r="CH86" s="867"/>
      <c r="CI86" s="868"/>
      <c r="CJ86" s="868"/>
      <c r="CK86" s="868"/>
      <c r="CL86" s="869"/>
      <c r="CM86" s="867"/>
      <c r="CN86" s="868"/>
      <c r="CO86" s="868"/>
      <c r="CP86" s="868"/>
      <c r="CQ86" s="869"/>
      <c r="CR86" s="867"/>
      <c r="CS86" s="868"/>
      <c r="CT86" s="868"/>
      <c r="CU86" s="868"/>
      <c r="CV86" s="869"/>
      <c r="CW86" s="867"/>
      <c r="CX86" s="868"/>
      <c r="CY86" s="868"/>
      <c r="CZ86" s="868"/>
      <c r="DA86" s="869"/>
      <c r="DB86" s="867"/>
      <c r="DC86" s="868"/>
      <c r="DD86" s="868"/>
      <c r="DE86" s="868"/>
      <c r="DF86" s="869"/>
      <c r="DG86" s="867"/>
      <c r="DH86" s="868"/>
      <c r="DI86" s="868"/>
      <c r="DJ86" s="868"/>
      <c r="DK86" s="869"/>
      <c r="DL86" s="867"/>
      <c r="DM86" s="868"/>
      <c r="DN86" s="868"/>
      <c r="DO86" s="868"/>
      <c r="DP86" s="869"/>
      <c r="DQ86" s="867"/>
      <c r="DR86" s="868"/>
      <c r="DS86" s="868"/>
      <c r="DT86" s="868"/>
      <c r="DU86" s="869"/>
      <c r="DV86" s="864"/>
      <c r="DW86" s="865"/>
      <c r="DX86" s="865"/>
      <c r="DY86" s="865"/>
      <c r="DZ86" s="866"/>
      <c r="EA86" s="230"/>
    </row>
    <row r="87" spans="1:131" ht="26.25" customHeight="1" x14ac:dyDescent="0.2">
      <c r="A87" s="244">
        <v>20</v>
      </c>
      <c r="B87" s="888"/>
      <c r="C87" s="889"/>
      <c r="D87" s="889"/>
      <c r="E87" s="889"/>
      <c r="F87" s="889"/>
      <c r="G87" s="889"/>
      <c r="H87" s="889"/>
      <c r="I87" s="889"/>
      <c r="J87" s="889"/>
      <c r="K87" s="889"/>
      <c r="L87" s="889"/>
      <c r="M87" s="889"/>
      <c r="N87" s="889"/>
      <c r="O87" s="889"/>
      <c r="P87" s="890"/>
      <c r="Q87" s="891"/>
      <c r="R87" s="892"/>
      <c r="S87" s="892"/>
      <c r="T87" s="892"/>
      <c r="U87" s="892"/>
      <c r="V87" s="892"/>
      <c r="W87" s="892"/>
      <c r="X87" s="892"/>
      <c r="Y87" s="892"/>
      <c r="Z87" s="892"/>
      <c r="AA87" s="892"/>
      <c r="AB87" s="892"/>
      <c r="AC87" s="892"/>
      <c r="AD87" s="892"/>
      <c r="AE87" s="892"/>
      <c r="AF87" s="892"/>
      <c r="AG87" s="892"/>
      <c r="AH87" s="892"/>
      <c r="AI87" s="892"/>
      <c r="AJ87" s="892"/>
      <c r="AK87" s="892"/>
      <c r="AL87" s="892"/>
      <c r="AM87" s="892"/>
      <c r="AN87" s="892"/>
      <c r="AO87" s="892"/>
      <c r="AP87" s="892"/>
      <c r="AQ87" s="892"/>
      <c r="AR87" s="892"/>
      <c r="AS87" s="892"/>
      <c r="AT87" s="892"/>
      <c r="AU87" s="892"/>
      <c r="AV87" s="892"/>
      <c r="AW87" s="892"/>
      <c r="AX87" s="892"/>
      <c r="AY87" s="892"/>
      <c r="AZ87" s="893"/>
      <c r="BA87" s="893"/>
      <c r="BB87" s="893"/>
      <c r="BC87" s="893"/>
      <c r="BD87" s="894"/>
      <c r="BE87" s="241"/>
      <c r="BF87" s="241"/>
      <c r="BG87" s="241"/>
      <c r="BH87" s="241"/>
      <c r="BI87" s="241"/>
      <c r="BJ87" s="241"/>
      <c r="BK87" s="241"/>
      <c r="BL87" s="241"/>
      <c r="BM87" s="241"/>
      <c r="BN87" s="241"/>
      <c r="BO87" s="241"/>
      <c r="BP87" s="241"/>
      <c r="BQ87" s="238">
        <v>81</v>
      </c>
      <c r="BR87" s="243"/>
      <c r="BS87" s="864"/>
      <c r="BT87" s="865"/>
      <c r="BU87" s="865"/>
      <c r="BV87" s="865"/>
      <c r="BW87" s="865"/>
      <c r="BX87" s="865"/>
      <c r="BY87" s="865"/>
      <c r="BZ87" s="865"/>
      <c r="CA87" s="865"/>
      <c r="CB87" s="865"/>
      <c r="CC87" s="865"/>
      <c r="CD87" s="865"/>
      <c r="CE87" s="865"/>
      <c r="CF87" s="865"/>
      <c r="CG87" s="870"/>
      <c r="CH87" s="867"/>
      <c r="CI87" s="868"/>
      <c r="CJ87" s="868"/>
      <c r="CK87" s="868"/>
      <c r="CL87" s="869"/>
      <c r="CM87" s="867"/>
      <c r="CN87" s="868"/>
      <c r="CO87" s="868"/>
      <c r="CP87" s="868"/>
      <c r="CQ87" s="869"/>
      <c r="CR87" s="867"/>
      <c r="CS87" s="868"/>
      <c r="CT87" s="868"/>
      <c r="CU87" s="868"/>
      <c r="CV87" s="869"/>
      <c r="CW87" s="867"/>
      <c r="CX87" s="868"/>
      <c r="CY87" s="868"/>
      <c r="CZ87" s="868"/>
      <c r="DA87" s="869"/>
      <c r="DB87" s="867"/>
      <c r="DC87" s="868"/>
      <c r="DD87" s="868"/>
      <c r="DE87" s="868"/>
      <c r="DF87" s="869"/>
      <c r="DG87" s="867"/>
      <c r="DH87" s="868"/>
      <c r="DI87" s="868"/>
      <c r="DJ87" s="868"/>
      <c r="DK87" s="869"/>
      <c r="DL87" s="867"/>
      <c r="DM87" s="868"/>
      <c r="DN87" s="868"/>
      <c r="DO87" s="868"/>
      <c r="DP87" s="869"/>
      <c r="DQ87" s="867"/>
      <c r="DR87" s="868"/>
      <c r="DS87" s="868"/>
      <c r="DT87" s="868"/>
      <c r="DU87" s="869"/>
      <c r="DV87" s="864"/>
      <c r="DW87" s="865"/>
      <c r="DX87" s="865"/>
      <c r="DY87" s="865"/>
      <c r="DZ87" s="866"/>
      <c r="EA87" s="230"/>
    </row>
    <row r="88" spans="1:131" ht="26.25" customHeight="1" thickBot="1" x14ac:dyDescent="0.25">
      <c r="A88" s="240" t="s">
        <v>395</v>
      </c>
      <c r="B88" s="794" t="s">
        <v>425</v>
      </c>
      <c r="C88" s="795"/>
      <c r="D88" s="795"/>
      <c r="E88" s="795"/>
      <c r="F88" s="795"/>
      <c r="G88" s="795"/>
      <c r="H88" s="795"/>
      <c r="I88" s="795"/>
      <c r="J88" s="795"/>
      <c r="K88" s="795"/>
      <c r="L88" s="795"/>
      <c r="M88" s="795"/>
      <c r="N88" s="795"/>
      <c r="O88" s="795"/>
      <c r="P88" s="796"/>
      <c r="Q88" s="845"/>
      <c r="R88" s="846"/>
      <c r="S88" s="846"/>
      <c r="T88" s="846"/>
      <c r="U88" s="846"/>
      <c r="V88" s="846"/>
      <c r="W88" s="846"/>
      <c r="X88" s="846"/>
      <c r="Y88" s="846"/>
      <c r="Z88" s="846"/>
      <c r="AA88" s="846"/>
      <c r="AB88" s="846"/>
      <c r="AC88" s="846"/>
      <c r="AD88" s="846"/>
      <c r="AE88" s="846"/>
      <c r="AF88" s="849">
        <v>11257</v>
      </c>
      <c r="AG88" s="849"/>
      <c r="AH88" s="849"/>
      <c r="AI88" s="849"/>
      <c r="AJ88" s="849"/>
      <c r="AK88" s="846"/>
      <c r="AL88" s="846"/>
      <c r="AM88" s="846"/>
      <c r="AN88" s="846"/>
      <c r="AO88" s="846"/>
      <c r="AP88" s="849">
        <v>4099</v>
      </c>
      <c r="AQ88" s="849"/>
      <c r="AR88" s="849"/>
      <c r="AS88" s="849"/>
      <c r="AT88" s="849"/>
      <c r="AU88" s="849">
        <v>2158</v>
      </c>
      <c r="AV88" s="849"/>
      <c r="AW88" s="849"/>
      <c r="AX88" s="849"/>
      <c r="AY88" s="849"/>
      <c r="AZ88" s="854"/>
      <c r="BA88" s="854"/>
      <c r="BB88" s="854"/>
      <c r="BC88" s="854"/>
      <c r="BD88" s="855"/>
      <c r="BE88" s="241"/>
      <c r="BF88" s="241"/>
      <c r="BG88" s="241"/>
      <c r="BH88" s="241"/>
      <c r="BI88" s="241"/>
      <c r="BJ88" s="241"/>
      <c r="BK88" s="241"/>
      <c r="BL88" s="241"/>
      <c r="BM88" s="241"/>
      <c r="BN88" s="241"/>
      <c r="BO88" s="241"/>
      <c r="BP88" s="241"/>
      <c r="BQ88" s="238">
        <v>82</v>
      </c>
      <c r="BR88" s="243"/>
      <c r="BS88" s="864"/>
      <c r="BT88" s="865"/>
      <c r="BU88" s="865"/>
      <c r="BV88" s="865"/>
      <c r="BW88" s="865"/>
      <c r="BX88" s="865"/>
      <c r="BY88" s="865"/>
      <c r="BZ88" s="865"/>
      <c r="CA88" s="865"/>
      <c r="CB88" s="865"/>
      <c r="CC88" s="865"/>
      <c r="CD88" s="865"/>
      <c r="CE88" s="865"/>
      <c r="CF88" s="865"/>
      <c r="CG88" s="870"/>
      <c r="CH88" s="867"/>
      <c r="CI88" s="868"/>
      <c r="CJ88" s="868"/>
      <c r="CK88" s="868"/>
      <c r="CL88" s="869"/>
      <c r="CM88" s="867"/>
      <c r="CN88" s="868"/>
      <c r="CO88" s="868"/>
      <c r="CP88" s="868"/>
      <c r="CQ88" s="869"/>
      <c r="CR88" s="867"/>
      <c r="CS88" s="868"/>
      <c r="CT88" s="868"/>
      <c r="CU88" s="868"/>
      <c r="CV88" s="869"/>
      <c r="CW88" s="867"/>
      <c r="CX88" s="868"/>
      <c r="CY88" s="868"/>
      <c r="CZ88" s="868"/>
      <c r="DA88" s="869"/>
      <c r="DB88" s="867"/>
      <c r="DC88" s="868"/>
      <c r="DD88" s="868"/>
      <c r="DE88" s="868"/>
      <c r="DF88" s="869"/>
      <c r="DG88" s="867"/>
      <c r="DH88" s="868"/>
      <c r="DI88" s="868"/>
      <c r="DJ88" s="868"/>
      <c r="DK88" s="869"/>
      <c r="DL88" s="867"/>
      <c r="DM88" s="868"/>
      <c r="DN88" s="868"/>
      <c r="DO88" s="868"/>
      <c r="DP88" s="869"/>
      <c r="DQ88" s="867"/>
      <c r="DR88" s="868"/>
      <c r="DS88" s="868"/>
      <c r="DT88" s="868"/>
      <c r="DU88" s="869"/>
      <c r="DV88" s="864"/>
      <c r="DW88" s="865"/>
      <c r="DX88" s="865"/>
      <c r="DY88" s="865"/>
      <c r="DZ88" s="866"/>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4"/>
      <c r="BT89" s="865"/>
      <c r="BU89" s="865"/>
      <c r="BV89" s="865"/>
      <c r="BW89" s="865"/>
      <c r="BX89" s="865"/>
      <c r="BY89" s="865"/>
      <c r="BZ89" s="865"/>
      <c r="CA89" s="865"/>
      <c r="CB89" s="865"/>
      <c r="CC89" s="865"/>
      <c r="CD89" s="865"/>
      <c r="CE89" s="865"/>
      <c r="CF89" s="865"/>
      <c r="CG89" s="870"/>
      <c r="CH89" s="867"/>
      <c r="CI89" s="868"/>
      <c r="CJ89" s="868"/>
      <c r="CK89" s="868"/>
      <c r="CL89" s="869"/>
      <c r="CM89" s="867"/>
      <c r="CN89" s="868"/>
      <c r="CO89" s="868"/>
      <c r="CP89" s="868"/>
      <c r="CQ89" s="869"/>
      <c r="CR89" s="867"/>
      <c r="CS89" s="868"/>
      <c r="CT89" s="868"/>
      <c r="CU89" s="868"/>
      <c r="CV89" s="869"/>
      <c r="CW89" s="867"/>
      <c r="CX89" s="868"/>
      <c r="CY89" s="868"/>
      <c r="CZ89" s="868"/>
      <c r="DA89" s="869"/>
      <c r="DB89" s="867"/>
      <c r="DC89" s="868"/>
      <c r="DD89" s="868"/>
      <c r="DE89" s="868"/>
      <c r="DF89" s="869"/>
      <c r="DG89" s="867"/>
      <c r="DH89" s="868"/>
      <c r="DI89" s="868"/>
      <c r="DJ89" s="868"/>
      <c r="DK89" s="869"/>
      <c r="DL89" s="867"/>
      <c r="DM89" s="868"/>
      <c r="DN89" s="868"/>
      <c r="DO89" s="868"/>
      <c r="DP89" s="869"/>
      <c r="DQ89" s="867"/>
      <c r="DR89" s="868"/>
      <c r="DS89" s="868"/>
      <c r="DT89" s="868"/>
      <c r="DU89" s="869"/>
      <c r="DV89" s="864"/>
      <c r="DW89" s="865"/>
      <c r="DX89" s="865"/>
      <c r="DY89" s="865"/>
      <c r="DZ89" s="866"/>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4"/>
      <c r="BT90" s="865"/>
      <c r="BU90" s="865"/>
      <c r="BV90" s="865"/>
      <c r="BW90" s="865"/>
      <c r="BX90" s="865"/>
      <c r="BY90" s="865"/>
      <c r="BZ90" s="865"/>
      <c r="CA90" s="865"/>
      <c r="CB90" s="865"/>
      <c r="CC90" s="865"/>
      <c r="CD90" s="865"/>
      <c r="CE90" s="865"/>
      <c r="CF90" s="865"/>
      <c r="CG90" s="870"/>
      <c r="CH90" s="867"/>
      <c r="CI90" s="868"/>
      <c r="CJ90" s="868"/>
      <c r="CK90" s="868"/>
      <c r="CL90" s="869"/>
      <c r="CM90" s="867"/>
      <c r="CN90" s="868"/>
      <c r="CO90" s="868"/>
      <c r="CP90" s="868"/>
      <c r="CQ90" s="869"/>
      <c r="CR90" s="867"/>
      <c r="CS90" s="868"/>
      <c r="CT90" s="868"/>
      <c r="CU90" s="868"/>
      <c r="CV90" s="869"/>
      <c r="CW90" s="867"/>
      <c r="CX90" s="868"/>
      <c r="CY90" s="868"/>
      <c r="CZ90" s="868"/>
      <c r="DA90" s="869"/>
      <c r="DB90" s="867"/>
      <c r="DC90" s="868"/>
      <c r="DD90" s="868"/>
      <c r="DE90" s="868"/>
      <c r="DF90" s="869"/>
      <c r="DG90" s="867"/>
      <c r="DH90" s="868"/>
      <c r="DI90" s="868"/>
      <c r="DJ90" s="868"/>
      <c r="DK90" s="869"/>
      <c r="DL90" s="867"/>
      <c r="DM90" s="868"/>
      <c r="DN90" s="868"/>
      <c r="DO90" s="868"/>
      <c r="DP90" s="869"/>
      <c r="DQ90" s="867"/>
      <c r="DR90" s="868"/>
      <c r="DS90" s="868"/>
      <c r="DT90" s="868"/>
      <c r="DU90" s="869"/>
      <c r="DV90" s="864"/>
      <c r="DW90" s="865"/>
      <c r="DX90" s="865"/>
      <c r="DY90" s="865"/>
      <c r="DZ90" s="866"/>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4"/>
      <c r="BT91" s="865"/>
      <c r="BU91" s="865"/>
      <c r="BV91" s="865"/>
      <c r="BW91" s="865"/>
      <c r="BX91" s="865"/>
      <c r="BY91" s="865"/>
      <c r="BZ91" s="865"/>
      <c r="CA91" s="865"/>
      <c r="CB91" s="865"/>
      <c r="CC91" s="865"/>
      <c r="CD91" s="865"/>
      <c r="CE91" s="865"/>
      <c r="CF91" s="865"/>
      <c r="CG91" s="870"/>
      <c r="CH91" s="867"/>
      <c r="CI91" s="868"/>
      <c r="CJ91" s="868"/>
      <c r="CK91" s="868"/>
      <c r="CL91" s="869"/>
      <c r="CM91" s="867"/>
      <c r="CN91" s="868"/>
      <c r="CO91" s="868"/>
      <c r="CP91" s="868"/>
      <c r="CQ91" s="869"/>
      <c r="CR91" s="867"/>
      <c r="CS91" s="868"/>
      <c r="CT91" s="868"/>
      <c r="CU91" s="868"/>
      <c r="CV91" s="869"/>
      <c r="CW91" s="867"/>
      <c r="CX91" s="868"/>
      <c r="CY91" s="868"/>
      <c r="CZ91" s="868"/>
      <c r="DA91" s="869"/>
      <c r="DB91" s="867"/>
      <c r="DC91" s="868"/>
      <c r="DD91" s="868"/>
      <c r="DE91" s="868"/>
      <c r="DF91" s="869"/>
      <c r="DG91" s="867"/>
      <c r="DH91" s="868"/>
      <c r="DI91" s="868"/>
      <c r="DJ91" s="868"/>
      <c r="DK91" s="869"/>
      <c r="DL91" s="867"/>
      <c r="DM91" s="868"/>
      <c r="DN91" s="868"/>
      <c r="DO91" s="868"/>
      <c r="DP91" s="869"/>
      <c r="DQ91" s="867"/>
      <c r="DR91" s="868"/>
      <c r="DS91" s="868"/>
      <c r="DT91" s="868"/>
      <c r="DU91" s="869"/>
      <c r="DV91" s="864"/>
      <c r="DW91" s="865"/>
      <c r="DX91" s="865"/>
      <c r="DY91" s="865"/>
      <c r="DZ91" s="866"/>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4"/>
      <c r="BT92" s="865"/>
      <c r="BU92" s="865"/>
      <c r="BV92" s="865"/>
      <c r="BW92" s="865"/>
      <c r="BX92" s="865"/>
      <c r="BY92" s="865"/>
      <c r="BZ92" s="865"/>
      <c r="CA92" s="865"/>
      <c r="CB92" s="865"/>
      <c r="CC92" s="865"/>
      <c r="CD92" s="865"/>
      <c r="CE92" s="865"/>
      <c r="CF92" s="865"/>
      <c r="CG92" s="870"/>
      <c r="CH92" s="867"/>
      <c r="CI92" s="868"/>
      <c r="CJ92" s="868"/>
      <c r="CK92" s="868"/>
      <c r="CL92" s="869"/>
      <c r="CM92" s="867"/>
      <c r="CN92" s="868"/>
      <c r="CO92" s="868"/>
      <c r="CP92" s="868"/>
      <c r="CQ92" s="869"/>
      <c r="CR92" s="867"/>
      <c r="CS92" s="868"/>
      <c r="CT92" s="868"/>
      <c r="CU92" s="868"/>
      <c r="CV92" s="869"/>
      <c r="CW92" s="867"/>
      <c r="CX92" s="868"/>
      <c r="CY92" s="868"/>
      <c r="CZ92" s="868"/>
      <c r="DA92" s="869"/>
      <c r="DB92" s="867"/>
      <c r="DC92" s="868"/>
      <c r="DD92" s="868"/>
      <c r="DE92" s="868"/>
      <c r="DF92" s="869"/>
      <c r="DG92" s="867"/>
      <c r="DH92" s="868"/>
      <c r="DI92" s="868"/>
      <c r="DJ92" s="868"/>
      <c r="DK92" s="869"/>
      <c r="DL92" s="867"/>
      <c r="DM92" s="868"/>
      <c r="DN92" s="868"/>
      <c r="DO92" s="868"/>
      <c r="DP92" s="869"/>
      <c r="DQ92" s="867"/>
      <c r="DR92" s="868"/>
      <c r="DS92" s="868"/>
      <c r="DT92" s="868"/>
      <c r="DU92" s="869"/>
      <c r="DV92" s="864"/>
      <c r="DW92" s="865"/>
      <c r="DX92" s="865"/>
      <c r="DY92" s="865"/>
      <c r="DZ92" s="866"/>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4"/>
      <c r="BT93" s="865"/>
      <c r="BU93" s="865"/>
      <c r="BV93" s="865"/>
      <c r="BW93" s="865"/>
      <c r="BX93" s="865"/>
      <c r="BY93" s="865"/>
      <c r="BZ93" s="865"/>
      <c r="CA93" s="865"/>
      <c r="CB93" s="865"/>
      <c r="CC93" s="865"/>
      <c r="CD93" s="865"/>
      <c r="CE93" s="865"/>
      <c r="CF93" s="865"/>
      <c r="CG93" s="870"/>
      <c r="CH93" s="867"/>
      <c r="CI93" s="868"/>
      <c r="CJ93" s="868"/>
      <c r="CK93" s="868"/>
      <c r="CL93" s="869"/>
      <c r="CM93" s="867"/>
      <c r="CN93" s="868"/>
      <c r="CO93" s="868"/>
      <c r="CP93" s="868"/>
      <c r="CQ93" s="869"/>
      <c r="CR93" s="867"/>
      <c r="CS93" s="868"/>
      <c r="CT93" s="868"/>
      <c r="CU93" s="868"/>
      <c r="CV93" s="869"/>
      <c r="CW93" s="867"/>
      <c r="CX93" s="868"/>
      <c r="CY93" s="868"/>
      <c r="CZ93" s="868"/>
      <c r="DA93" s="869"/>
      <c r="DB93" s="867"/>
      <c r="DC93" s="868"/>
      <c r="DD93" s="868"/>
      <c r="DE93" s="868"/>
      <c r="DF93" s="869"/>
      <c r="DG93" s="867"/>
      <c r="DH93" s="868"/>
      <c r="DI93" s="868"/>
      <c r="DJ93" s="868"/>
      <c r="DK93" s="869"/>
      <c r="DL93" s="867"/>
      <c r="DM93" s="868"/>
      <c r="DN93" s="868"/>
      <c r="DO93" s="868"/>
      <c r="DP93" s="869"/>
      <c r="DQ93" s="867"/>
      <c r="DR93" s="868"/>
      <c r="DS93" s="868"/>
      <c r="DT93" s="868"/>
      <c r="DU93" s="869"/>
      <c r="DV93" s="864"/>
      <c r="DW93" s="865"/>
      <c r="DX93" s="865"/>
      <c r="DY93" s="865"/>
      <c r="DZ93" s="866"/>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4"/>
      <c r="BT94" s="865"/>
      <c r="BU94" s="865"/>
      <c r="BV94" s="865"/>
      <c r="BW94" s="865"/>
      <c r="BX94" s="865"/>
      <c r="BY94" s="865"/>
      <c r="BZ94" s="865"/>
      <c r="CA94" s="865"/>
      <c r="CB94" s="865"/>
      <c r="CC94" s="865"/>
      <c r="CD94" s="865"/>
      <c r="CE94" s="865"/>
      <c r="CF94" s="865"/>
      <c r="CG94" s="870"/>
      <c r="CH94" s="867"/>
      <c r="CI94" s="868"/>
      <c r="CJ94" s="868"/>
      <c r="CK94" s="868"/>
      <c r="CL94" s="869"/>
      <c r="CM94" s="867"/>
      <c r="CN94" s="868"/>
      <c r="CO94" s="868"/>
      <c r="CP94" s="868"/>
      <c r="CQ94" s="869"/>
      <c r="CR94" s="867"/>
      <c r="CS94" s="868"/>
      <c r="CT94" s="868"/>
      <c r="CU94" s="868"/>
      <c r="CV94" s="869"/>
      <c r="CW94" s="867"/>
      <c r="CX94" s="868"/>
      <c r="CY94" s="868"/>
      <c r="CZ94" s="868"/>
      <c r="DA94" s="869"/>
      <c r="DB94" s="867"/>
      <c r="DC94" s="868"/>
      <c r="DD94" s="868"/>
      <c r="DE94" s="868"/>
      <c r="DF94" s="869"/>
      <c r="DG94" s="867"/>
      <c r="DH94" s="868"/>
      <c r="DI94" s="868"/>
      <c r="DJ94" s="868"/>
      <c r="DK94" s="869"/>
      <c r="DL94" s="867"/>
      <c r="DM94" s="868"/>
      <c r="DN94" s="868"/>
      <c r="DO94" s="868"/>
      <c r="DP94" s="869"/>
      <c r="DQ94" s="867"/>
      <c r="DR94" s="868"/>
      <c r="DS94" s="868"/>
      <c r="DT94" s="868"/>
      <c r="DU94" s="869"/>
      <c r="DV94" s="864"/>
      <c r="DW94" s="865"/>
      <c r="DX94" s="865"/>
      <c r="DY94" s="865"/>
      <c r="DZ94" s="866"/>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4"/>
      <c r="BT95" s="865"/>
      <c r="BU95" s="865"/>
      <c r="BV95" s="865"/>
      <c r="BW95" s="865"/>
      <c r="BX95" s="865"/>
      <c r="BY95" s="865"/>
      <c r="BZ95" s="865"/>
      <c r="CA95" s="865"/>
      <c r="CB95" s="865"/>
      <c r="CC95" s="865"/>
      <c r="CD95" s="865"/>
      <c r="CE95" s="865"/>
      <c r="CF95" s="865"/>
      <c r="CG95" s="870"/>
      <c r="CH95" s="867"/>
      <c r="CI95" s="868"/>
      <c r="CJ95" s="868"/>
      <c r="CK95" s="868"/>
      <c r="CL95" s="869"/>
      <c r="CM95" s="867"/>
      <c r="CN95" s="868"/>
      <c r="CO95" s="868"/>
      <c r="CP95" s="868"/>
      <c r="CQ95" s="869"/>
      <c r="CR95" s="867"/>
      <c r="CS95" s="868"/>
      <c r="CT95" s="868"/>
      <c r="CU95" s="868"/>
      <c r="CV95" s="869"/>
      <c r="CW95" s="867"/>
      <c r="CX95" s="868"/>
      <c r="CY95" s="868"/>
      <c r="CZ95" s="868"/>
      <c r="DA95" s="869"/>
      <c r="DB95" s="867"/>
      <c r="DC95" s="868"/>
      <c r="DD95" s="868"/>
      <c r="DE95" s="868"/>
      <c r="DF95" s="869"/>
      <c r="DG95" s="867"/>
      <c r="DH95" s="868"/>
      <c r="DI95" s="868"/>
      <c r="DJ95" s="868"/>
      <c r="DK95" s="869"/>
      <c r="DL95" s="867"/>
      <c r="DM95" s="868"/>
      <c r="DN95" s="868"/>
      <c r="DO95" s="868"/>
      <c r="DP95" s="869"/>
      <c r="DQ95" s="867"/>
      <c r="DR95" s="868"/>
      <c r="DS95" s="868"/>
      <c r="DT95" s="868"/>
      <c r="DU95" s="869"/>
      <c r="DV95" s="864"/>
      <c r="DW95" s="865"/>
      <c r="DX95" s="865"/>
      <c r="DY95" s="865"/>
      <c r="DZ95" s="866"/>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4"/>
      <c r="BT96" s="865"/>
      <c r="BU96" s="865"/>
      <c r="BV96" s="865"/>
      <c r="BW96" s="865"/>
      <c r="BX96" s="865"/>
      <c r="BY96" s="865"/>
      <c r="BZ96" s="865"/>
      <c r="CA96" s="865"/>
      <c r="CB96" s="865"/>
      <c r="CC96" s="865"/>
      <c r="CD96" s="865"/>
      <c r="CE96" s="865"/>
      <c r="CF96" s="865"/>
      <c r="CG96" s="870"/>
      <c r="CH96" s="867"/>
      <c r="CI96" s="868"/>
      <c r="CJ96" s="868"/>
      <c r="CK96" s="868"/>
      <c r="CL96" s="869"/>
      <c r="CM96" s="867"/>
      <c r="CN96" s="868"/>
      <c r="CO96" s="868"/>
      <c r="CP96" s="868"/>
      <c r="CQ96" s="869"/>
      <c r="CR96" s="867"/>
      <c r="CS96" s="868"/>
      <c r="CT96" s="868"/>
      <c r="CU96" s="868"/>
      <c r="CV96" s="869"/>
      <c r="CW96" s="867"/>
      <c r="CX96" s="868"/>
      <c r="CY96" s="868"/>
      <c r="CZ96" s="868"/>
      <c r="DA96" s="869"/>
      <c r="DB96" s="867"/>
      <c r="DC96" s="868"/>
      <c r="DD96" s="868"/>
      <c r="DE96" s="868"/>
      <c r="DF96" s="869"/>
      <c r="DG96" s="867"/>
      <c r="DH96" s="868"/>
      <c r="DI96" s="868"/>
      <c r="DJ96" s="868"/>
      <c r="DK96" s="869"/>
      <c r="DL96" s="867"/>
      <c r="DM96" s="868"/>
      <c r="DN96" s="868"/>
      <c r="DO96" s="868"/>
      <c r="DP96" s="869"/>
      <c r="DQ96" s="867"/>
      <c r="DR96" s="868"/>
      <c r="DS96" s="868"/>
      <c r="DT96" s="868"/>
      <c r="DU96" s="869"/>
      <c r="DV96" s="864"/>
      <c r="DW96" s="865"/>
      <c r="DX96" s="865"/>
      <c r="DY96" s="865"/>
      <c r="DZ96" s="866"/>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4"/>
      <c r="BT97" s="865"/>
      <c r="BU97" s="865"/>
      <c r="BV97" s="865"/>
      <c r="BW97" s="865"/>
      <c r="BX97" s="865"/>
      <c r="BY97" s="865"/>
      <c r="BZ97" s="865"/>
      <c r="CA97" s="865"/>
      <c r="CB97" s="865"/>
      <c r="CC97" s="865"/>
      <c r="CD97" s="865"/>
      <c r="CE97" s="865"/>
      <c r="CF97" s="865"/>
      <c r="CG97" s="870"/>
      <c r="CH97" s="867"/>
      <c r="CI97" s="868"/>
      <c r="CJ97" s="868"/>
      <c r="CK97" s="868"/>
      <c r="CL97" s="869"/>
      <c r="CM97" s="867"/>
      <c r="CN97" s="868"/>
      <c r="CO97" s="868"/>
      <c r="CP97" s="868"/>
      <c r="CQ97" s="869"/>
      <c r="CR97" s="867"/>
      <c r="CS97" s="868"/>
      <c r="CT97" s="868"/>
      <c r="CU97" s="868"/>
      <c r="CV97" s="869"/>
      <c r="CW97" s="867"/>
      <c r="CX97" s="868"/>
      <c r="CY97" s="868"/>
      <c r="CZ97" s="868"/>
      <c r="DA97" s="869"/>
      <c r="DB97" s="867"/>
      <c r="DC97" s="868"/>
      <c r="DD97" s="868"/>
      <c r="DE97" s="868"/>
      <c r="DF97" s="869"/>
      <c r="DG97" s="867"/>
      <c r="DH97" s="868"/>
      <c r="DI97" s="868"/>
      <c r="DJ97" s="868"/>
      <c r="DK97" s="869"/>
      <c r="DL97" s="867"/>
      <c r="DM97" s="868"/>
      <c r="DN97" s="868"/>
      <c r="DO97" s="868"/>
      <c r="DP97" s="869"/>
      <c r="DQ97" s="867"/>
      <c r="DR97" s="868"/>
      <c r="DS97" s="868"/>
      <c r="DT97" s="868"/>
      <c r="DU97" s="869"/>
      <c r="DV97" s="864"/>
      <c r="DW97" s="865"/>
      <c r="DX97" s="865"/>
      <c r="DY97" s="865"/>
      <c r="DZ97" s="866"/>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4"/>
      <c r="BT98" s="865"/>
      <c r="BU98" s="865"/>
      <c r="BV98" s="865"/>
      <c r="BW98" s="865"/>
      <c r="BX98" s="865"/>
      <c r="BY98" s="865"/>
      <c r="BZ98" s="865"/>
      <c r="CA98" s="865"/>
      <c r="CB98" s="865"/>
      <c r="CC98" s="865"/>
      <c r="CD98" s="865"/>
      <c r="CE98" s="865"/>
      <c r="CF98" s="865"/>
      <c r="CG98" s="870"/>
      <c r="CH98" s="867"/>
      <c r="CI98" s="868"/>
      <c r="CJ98" s="868"/>
      <c r="CK98" s="868"/>
      <c r="CL98" s="869"/>
      <c r="CM98" s="867"/>
      <c r="CN98" s="868"/>
      <c r="CO98" s="868"/>
      <c r="CP98" s="868"/>
      <c r="CQ98" s="869"/>
      <c r="CR98" s="867"/>
      <c r="CS98" s="868"/>
      <c r="CT98" s="868"/>
      <c r="CU98" s="868"/>
      <c r="CV98" s="869"/>
      <c r="CW98" s="867"/>
      <c r="CX98" s="868"/>
      <c r="CY98" s="868"/>
      <c r="CZ98" s="868"/>
      <c r="DA98" s="869"/>
      <c r="DB98" s="867"/>
      <c r="DC98" s="868"/>
      <c r="DD98" s="868"/>
      <c r="DE98" s="868"/>
      <c r="DF98" s="869"/>
      <c r="DG98" s="867"/>
      <c r="DH98" s="868"/>
      <c r="DI98" s="868"/>
      <c r="DJ98" s="868"/>
      <c r="DK98" s="869"/>
      <c r="DL98" s="867"/>
      <c r="DM98" s="868"/>
      <c r="DN98" s="868"/>
      <c r="DO98" s="868"/>
      <c r="DP98" s="869"/>
      <c r="DQ98" s="867"/>
      <c r="DR98" s="868"/>
      <c r="DS98" s="868"/>
      <c r="DT98" s="868"/>
      <c r="DU98" s="869"/>
      <c r="DV98" s="864"/>
      <c r="DW98" s="865"/>
      <c r="DX98" s="865"/>
      <c r="DY98" s="865"/>
      <c r="DZ98" s="866"/>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4"/>
      <c r="BT99" s="865"/>
      <c r="BU99" s="865"/>
      <c r="BV99" s="865"/>
      <c r="BW99" s="865"/>
      <c r="BX99" s="865"/>
      <c r="BY99" s="865"/>
      <c r="BZ99" s="865"/>
      <c r="CA99" s="865"/>
      <c r="CB99" s="865"/>
      <c r="CC99" s="865"/>
      <c r="CD99" s="865"/>
      <c r="CE99" s="865"/>
      <c r="CF99" s="865"/>
      <c r="CG99" s="870"/>
      <c r="CH99" s="867"/>
      <c r="CI99" s="868"/>
      <c r="CJ99" s="868"/>
      <c r="CK99" s="868"/>
      <c r="CL99" s="869"/>
      <c r="CM99" s="867"/>
      <c r="CN99" s="868"/>
      <c r="CO99" s="868"/>
      <c r="CP99" s="868"/>
      <c r="CQ99" s="869"/>
      <c r="CR99" s="867"/>
      <c r="CS99" s="868"/>
      <c r="CT99" s="868"/>
      <c r="CU99" s="868"/>
      <c r="CV99" s="869"/>
      <c r="CW99" s="867"/>
      <c r="CX99" s="868"/>
      <c r="CY99" s="868"/>
      <c r="CZ99" s="868"/>
      <c r="DA99" s="869"/>
      <c r="DB99" s="867"/>
      <c r="DC99" s="868"/>
      <c r="DD99" s="868"/>
      <c r="DE99" s="868"/>
      <c r="DF99" s="869"/>
      <c r="DG99" s="867"/>
      <c r="DH99" s="868"/>
      <c r="DI99" s="868"/>
      <c r="DJ99" s="868"/>
      <c r="DK99" s="869"/>
      <c r="DL99" s="867"/>
      <c r="DM99" s="868"/>
      <c r="DN99" s="868"/>
      <c r="DO99" s="868"/>
      <c r="DP99" s="869"/>
      <c r="DQ99" s="867"/>
      <c r="DR99" s="868"/>
      <c r="DS99" s="868"/>
      <c r="DT99" s="868"/>
      <c r="DU99" s="869"/>
      <c r="DV99" s="864"/>
      <c r="DW99" s="865"/>
      <c r="DX99" s="865"/>
      <c r="DY99" s="865"/>
      <c r="DZ99" s="866"/>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4"/>
      <c r="BT100" s="865"/>
      <c r="BU100" s="865"/>
      <c r="BV100" s="865"/>
      <c r="BW100" s="865"/>
      <c r="BX100" s="865"/>
      <c r="BY100" s="865"/>
      <c r="BZ100" s="865"/>
      <c r="CA100" s="865"/>
      <c r="CB100" s="865"/>
      <c r="CC100" s="865"/>
      <c r="CD100" s="865"/>
      <c r="CE100" s="865"/>
      <c r="CF100" s="865"/>
      <c r="CG100" s="870"/>
      <c r="CH100" s="867"/>
      <c r="CI100" s="868"/>
      <c r="CJ100" s="868"/>
      <c r="CK100" s="868"/>
      <c r="CL100" s="869"/>
      <c r="CM100" s="867"/>
      <c r="CN100" s="868"/>
      <c r="CO100" s="868"/>
      <c r="CP100" s="868"/>
      <c r="CQ100" s="869"/>
      <c r="CR100" s="867"/>
      <c r="CS100" s="868"/>
      <c r="CT100" s="868"/>
      <c r="CU100" s="868"/>
      <c r="CV100" s="869"/>
      <c r="CW100" s="867"/>
      <c r="CX100" s="868"/>
      <c r="CY100" s="868"/>
      <c r="CZ100" s="868"/>
      <c r="DA100" s="869"/>
      <c r="DB100" s="867"/>
      <c r="DC100" s="868"/>
      <c r="DD100" s="868"/>
      <c r="DE100" s="868"/>
      <c r="DF100" s="869"/>
      <c r="DG100" s="867"/>
      <c r="DH100" s="868"/>
      <c r="DI100" s="868"/>
      <c r="DJ100" s="868"/>
      <c r="DK100" s="869"/>
      <c r="DL100" s="867"/>
      <c r="DM100" s="868"/>
      <c r="DN100" s="868"/>
      <c r="DO100" s="868"/>
      <c r="DP100" s="869"/>
      <c r="DQ100" s="867"/>
      <c r="DR100" s="868"/>
      <c r="DS100" s="868"/>
      <c r="DT100" s="868"/>
      <c r="DU100" s="869"/>
      <c r="DV100" s="864"/>
      <c r="DW100" s="865"/>
      <c r="DX100" s="865"/>
      <c r="DY100" s="865"/>
      <c r="DZ100" s="866"/>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4"/>
      <c r="BT101" s="865"/>
      <c r="BU101" s="865"/>
      <c r="BV101" s="865"/>
      <c r="BW101" s="865"/>
      <c r="BX101" s="865"/>
      <c r="BY101" s="865"/>
      <c r="BZ101" s="865"/>
      <c r="CA101" s="865"/>
      <c r="CB101" s="865"/>
      <c r="CC101" s="865"/>
      <c r="CD101" s="865"/>
      <c r="CE101" s="865"/>
      <c r="CF101" s="865"/>
      <c r="CG101" s="870"/>
      <c r="CH101" s="867"/>
      <c r="CI101" s="868"/>
      <c r="CJ101" s="868"/>
      <c r="CK101" s="868"/>
      <c r="CL101" s="869"/>
      <c r="CM101" s="867"/>
      <c r="CN101" s="868"/>
      <c r="CO101" s="868"/>
      <c r="CP101" s="868"/>
      <c r="CQ101" s="869"/>
      <c r="CR101" s="867"/>
      <c r="CS101" s="868"/>
      <c r="CT101" s="868"/>
      <c r="CU101" s="868"/>
      <c r="CV101" s="869"/>
      <c r="CW101" s="867"/>
      <c r="CX101" s="868"/>
      <c r="CY101" s="868"/>
      <c r="CZ101" s="868"/>
      <c r="DA101" s="869"/>
      <c r="DB101" s="867"/>
      <c r="DC101" s="868"/>
      <c r="DD101" s="868"/>
      <c r="DE101" s="868"/>
      <c r="DF101" s="869"/>
      <c r="DG101" s="867"/>
      <c r="DH101" s="868"/>
      <c r="DI101" s="868"/>
      <c r="DJ101" s="868"/>
      <c r="DK101" s="869"/>
      <c r="DL101" s="867"/>
      <c r="DM101" s="868"/>
      <c r="DN101" s="868"/>
      <c r="DO101" s="868"/>
      <c r="DP101" s="869"/>
      <c r="DQ101" s="867"/>
      <c r="DR101" s="868"/>
      <c r="DS101" s="868"/>
      <c r="DT101" s="868"/>
      <c r="DU101" s="869"/>
      <c r="DV101" s="864"/>
      <c r="DW101" s="865"/>
      <c r="DX101" s="865"/>
      <c r="DY101" s="865"/>
      <c r="DZ101" s="866"/>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94" t="s">
        <v>426</v>
      </c>
      <c r="BS102" s="795"/>
      <c r="BT102" s="795"/>
      <c r="BU102" s="795"/>
      <c r="BV102" s="795"/>
      <c r="BW102" s="795"/>
      <c r="BX102" s="795"/>
      <c r="BY102" s="795"/>
      <c r="BZ102" s="795"/>
      <c r="CA102" s="795"/>
      <c r="CB102" s="795"/>
      <c r="CC102" s="795"/>
      <c r="CD102" s="795"/>
      <c r="CE102" s="795"/>
      <c r="CF102" s="795"/>
      <c r="CG102" s="796"/>
      <c r="CH102" s="895"/>
      <c r="CI102" s="896"/>
      <c r="CJ102" s="896"/>
      <c r="CK102" s="896"/>
      <c r="CL102" s="897"/>
      <c r="CM102" s="895"/>
      <c r="CN102" s="896"/>
      <c r="CO102" s="896"/>
      <c r="CP102" s="896"/>
      <c r="CQ102" s="897"/>
      <c r="CR102" s="898">
        <v>225</v>
      </c>
      <c r="CS102" s="857"/>
      <c r="CT102" s="857"/>
      <c r="CU102" s="857"/>
      <c r="CV102" s="899"/>
      <c r="CW102" s="898">
        <v>168</v>
      </c>
      <c r="CX102" s="857"/>
      <c r="CY102" s="857"/>
      <c r="CZ102" s="857"/>
      <c r="DA102" s="899"/>
      <c r="DB102" s="898">
        <v>130</v>
      </c>
      <c r="DC102" s="857"/>
      <c r="DD102" s="857"/>
      <c r="DE102" s="857"/>
      <c r="DF102" s="899"/>
      <c r="DG102" s="898" t="s">
        <v>606</v>
      </c>
      <c r="DH102" s="857"/>
      <c r="DI102" s="857"/>
      <c r="DJ102" s="857"/>
      <c r="DK102" s="899"/>
      <c r="DL102" s="898" t="s">
        <v>606</v>
      </c>
      <c r="DM102" s="857"/>
      <c r="DN102" s="857"/>
      <c r="DO102" s="857"/>
      <c r="DP102" s="899"/>
      <c r="DQ102" s="898" t="s">
        <v>606</v>
      </c>
      <c r="DR102" s="857"/>
      <c r="DS102" s="857"/>
      <c r="DT102" s="857"/>
      <c r="DU102" s="899"/>
      <c r="DV102" s="794"/>
      <c r="DW102" s="795"/>
      <c r="DX102" s="795"/>
      <c r="DY102" s="795"/>
      <c r="DZ102" s="922"/>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23" t="s">
        <v>427</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24" t="s">
        <v>428</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25" t="s">
        <v>431</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432</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30" customFormat="1" ht="26.25" customHeight="1" x14ac:dyDescent="0.2">
      <c r="A109" s="920" t="s">
        <v>433</v>
      </c>
      <c r="B109" s="901"/>
      <c r="C109" s="901"/>
      <c r="D109" s="901"/>
      <c r="E109" s="901"/>
      <c r="F109" s="901"/>
      <c r="G109" s="901"/>
      <c r="H109" s="901"/>
      <c r="I109" s="901"/>
      <c r="J109" s="901"/>
      <c r="K109" s="901"/>
      <c r="L109" s="901"/>
      <c r="M109" s="901"/>
      <c r="N109" s="901"/>
      <c r="O109" s="901"/>
      <c r="P109" s="901"/>
      <c r="Q109" s="901"/>
      <c r="R109" s="901"/>
      <c r="S109" s="901"/>
      <c r="T109" s="901"/>
      <c r="U109" s="901"/>
      <c r="V109" s="901"/>
      <c r="W109" s="901"/>
      <c r="X109" s="901"/>
      <c r="Y109" s="901"/>
      <c r="Z109" s="902"/>
      <c r="AA109" s="900" t="s">
        <v>434</v>
      </c>
      <c r="AB109" s="901"/>
      <c r="AC109" s="901"/>
      <c r="AD109" s="901"/>
      <c r="AE109" s="902"/>
      <c r="AF109" s="900" t="s">
        <v>435</v>
      </c>
      <c r="AG109" s="901"/>
      <c r="AH109" s="901"/>
      <c r="AI109" s="901"/>
      <c r="AJ109" s="902"/>
      <c r="AK109" s="900" t="s">
        <v>312</v>
      </c>
      <c r="AL109" s="901"/>
      <c r="AM109" s="901"/>
      <c r="AN109" s="901"/>
      <c r="AO109" s="902"/>
      <c r="AP109" s="900" t="s">
        <v>436</v>
      </c>
      <c r="AQ109" s="901"/>
      <c r="AR109" s="901"/>
      <c r="AS109" s="901"/>
      <c r="AT109" s="903"/>
      <c r="AU109" s="920" t="s">
        <v>433</v>
      </c>
      <c r="AV109" s="901"/>
      <c r="AW109" s="901"/>
      <c r="AX109" s="901"/>
      <c r="AY109" s="901"/>
      <c r="AZ109" s="901"/>
      <c r="BA109" s="901"/>
      <c r="BB109" s="901"/>
      <c r="BC109" s="901"/>
      <c r="BD109" s="901"/>
      <c r="BE109" s="901"/>
      <c r="BF109" s="901"/>
      <c r="BG109" s="901"/>
      <c r="BH109" s="901"/>
      <c r="BI109" s="901"/>
      <c r="BJ109" s="901"/>
      <c r="BK109" s="901"/>
      <c r="BL109" s="901"/>
      <c r="BM109" s="901"/>
      <c r="BN109" s="901"/>
      <c r="BO109" s="901"/>
      <c r="BP109" s="902"/>
      <c r="BQ109" s="900" t="s">
        <v>434</v>
      </c>
      <c r="BR109" s="901"/>
      <c r="BS109" s="901"/>
      <c r="BT109" s="901"/>
      <c r="BU109" s="902"/>
      <c r="BV109" s="900" t="s">
        <v>435</v>
      </c>
      <c r="BW109" s="901"/>
      <c r="BX109" s="901"/>
      <c r="BY109" s="901"/>
      <c r="BZ109" s="902"/>
      <c r="CA109" s="900" t="s">
        <v>312</v>
      </c>
      <c r="CB109" s="901"/>
      <c r="CC109" s="901"/>
      <c r="CD109" s="901"/>
      <c r="CE109" s="902"/>
      <c r="CF109" s="921" t="s">
        <v>436</v>
      </c>
      <c r="CG109" s="921"/>
      <c r="CH109" s="921"/>
      <c r="CI109" s="921"/>
      <c r="CJ109" s="921"/>
      <c r="CK109" s="900" t="s">
        <v>437</v>
      </c>
      <c r="CL109" s="901"/>
      <c r="CM109" s="901"/>
      <c r="CN109" s="901"/>
      <c r="CO109" s="901"/>
      <c r="CP109" s="901"/>
      <c r="CQ109" s="901"/>
      <c r="CR109" s="901"/>
      <c r="CS109" s="901"/>
      <c r="CT109" s="901"/>
      <c r="CU109" s="901"/>
      <c r="CV109" s="901"/>
      <c r="CW109" s="901"/>
      <c r="CX109" s="901"/>
      <c r="CY109" s="901"/>
      <c r="CZ109" s="901"/>
      <c r="DA109" s="901"/>
      <c r="DB109" s="901"/>
      <c r="DC109" s="901"/>
      <c r="DD109" s="901"/>
      <c r="DE109" s="901"/>
      <c r="DF109" s="902"/>
      <c r="DG109" s="900" t="s">
        <v>434</v>
      </c>
      <c r="DH109" s="901"/>
      <c r="DI109" s="901"/>
      <c r="DJ109" s="901"/>
      <c r="DK109" s="902"/>
      <c r="DL109" s="900" t="s">
        <v>435</v>
      </c>
      <c r="DM109" s="901"/>
      <c r="DN109" s="901"/>
      <c r="DO109" s="901"/>
      <c r="DP109" s="902"/>
      <c r="DQ109" s="900" t="s">
        <v>312</v>
      </c>
      <c r="DR109" s="901"/>
      <c r="DS109" s="901"/>
      <c r="DT109" s="901"/>
      <c r="DU109" s="902"/>
      <c r="DV109" s="900" t="s">
        <v>436</v>
      </c>
      <c r="DW109" s="901"/>
      <c r="DX109" s="901"/>
      <c r="DY109" s="901"/>
      <c r="DZ109" s="903"/>
    </row>
    <row r="110" spans="1:131" s="230" customFormat="1" ht="26.25" customHeight="1" x14ac:dyDescent="0.2">
      <c r="A110" s="904" t="s">
        <v>438</v>
      </c>
      <c r="B110" s="905"/>
      <c r="C110" s="905"/>
      <c r="D110" s="905"/>
      <c r="E110" s="905"/>
      <c r="F110" s="905"/>
      <c r="G110" s="905"/>
      <c r="H110" s="905"/>
      <c r="I110" s="905"/>
      <c r="J110" s="905"/>
      <c r="K110" s="905"/>
      <c r="L110" s="905"/>
      <c r="M110" s="905"/>
      <c r="N110" s="905"/>
      <c r="O110" s="905"/>
      <c r="P110" s="905"/>
      <c r="Q110" s="905"/>
      <c r="R110" s="905"/>
      <c r="S110" s="905"/>
      <c r="T110" s="905"/>
      <c r="U110" s="905"/>
      <c r="V110" s="905"/>
      <c r="W110" s="905"/>
      <c r="X110" s="905"/>
      <c r="Y110" s="905"/>
      <c r="Z110" s="906"/>
      <c r="AA110" s="907">
        <v>2607156</v>
      </c>
      <c r="AB110" s="908"/>
      <c r="AC110" s="908"/>
      <c r="AD110" s="908"/>
      <c r="AE110" s="909"/>
      <c r="AF110" s="910">
        <v>2764039</v>
      </c>
      <c r="AG110" s="908"/>
      <c r="AH110" s="908"/>
      <c r="AI110" s="908"/>
      <c r="AJ110" s="909"/>
      <c r="AK110" s="910">
        <v>2890828</v>
      </c>
      <c r="AL110" s="908"/>
      <c r="AM110" s="908"/>
      <c r="AN110" s="908"/>
      <c r="AO110" s="909"/>
      <c r="AP110" s="911">
        <v>18.5</v>
      </c>
      <c r="AQ110" s="912"/>
      <c r="AR110" s="912"/>
      <c r="AS110" s="912"/>
      <c r="AT110" s="913"/>
      <c r="AU110" s="914" t="s">
        <v>75</v>
      </c>
      <c r="AV110" s="915"/>
      <c r="AW110" s="915"/>
      <c r="AX110" s="915"/>
      <c r="AY110" s="915"/>
      <c r="AZ110" s="937" t="s">
        <v>439</v>
      </c>
      <c r="BA110" s="905"/>
      <c r="BB110" s="905"/>
      <c r="BC110" s="905"/>
      <c r="BD110" s="905"/>
      <c r="BE110" s="905"/>
      <c r="BF110" s="905"/>
      <c r="BG110" s="905"/>
      <c r="BH110" s="905"/>
      <c r="BI110" s="905"/>
      <c r="BJ110" s="905"/>
      <c r="BK110" s="905"/>
      <c r="BL110" s="905"/>
      <c r="BM110" s="905"/>
      <c r="BN110" s="905"/>
      <c r="BO110" s="905"/>
      <c r="BP110" s="906"/>
      <c r="BQ110" s="938">
        <v>32894511</v>
      </c>
      <c r="BR110" s="939"/>
      <c r="BS110" s="939"/>
      <c r="BT110" s="939"/>
      <c r="BU110" s="939"/>
      <c r="BV110" s="939">
        <v>34273647</v>
      </c>
      <c r="BW110" s="939"/>
      <c r="BX110" s="939"/>
      <c r="BY110" s="939"/>
      <c r="BZ110" s="939"/>
      <c r="CA110" s="939">
        <v>36175963</v>
      </c>
      <c r="CB110" s="939"/>
      <c r="CC110" s="939"/>
      <c r="CD110" s="939"/>
      <c r="CE110" s="939"/>
      <c r="CF110" s="952">
        <v>231.8</v>
      </c>
      <c r="CG110" s="953"/>
      <c r="CH110" s="953"/>
      <c r="CI110" s="953"/>
      <c r="CJ110" s="953"/>
      <c r="CK110" s="954" t="s">
        <v>440</v>
      </c>
      <c r="CL110" s="955"/>
      <c r="CM110" s="937" t="s">
        <v>441</v>
      </c>
      <c r="CN110" s="905"/>
      <c r="CO110" s="905"/>
      <c r="CP110" s="905"/>
      <c r="CQ110" s="905"/>
      <c r="CR110" s="905"/>
      <c r="CS110" s="905"/>
      <c r="CT110" s="905"/>
      <c r="CU110" s="905"/>
      <c r="CV110" s="905"/>
      <c r="CW110" s="905"/>
      <c r="CX110" s="905"/>
      <c r="CY110" s="905"/>
      <c r="CZ110" s="905"/>
      <c r="DA110" s="905"/>
      <c r="DB110" s="905"/>
      <c r="DC110" s="905"/>
      <c r="DD110" s="905"/>
      <c r="DE110" s="905"/>
      <c r="DF110" s="906"/>
      <c r="DG110" s="938" t="s">
        <v>397</v>
      </c>
      <c r="DH110" s="939"/>
      <c r="DI110" s="939"/>
      <c r="DJ110" s="939"/>
      <c r="DK110" s="939"/>
      <c r="DL110" s="939" t="s">
        <v>397</v>
      </c>
      <c r="DM110" s="939"/>
      <c r="DN110" s="939"/>
      <c r="DO110" s="939"/>
      <c r="DP110" s="939"/>
      <c r="DQ110" s="939" t="s">
        <v>397</v>
      </c>
      <c r="DR110" s="939"/>
      <c r="DS110" s="939"/>
      <c r="DT110" s="939"/>
      <c r="DU110" s="939"/>
      <c r="DV110" s="940" t="s">
        <v>397</v>
      </c>
      <c r="DW110" s="940"/>
      <c r="DX110" s="940"/>
      <c r="DY110" s="940"/>
      <c r="DZ110" s="941"/>
    </row>
    <row r="111" spans="1:131" s="230" customFormat="1" ht="26.25" customHeight="1" x14ac:dyDescent="0.2">
      <c r="A111" s="942" t="s">
        <v>442</v>
      </c>
      <c r="B111" s="943"/>
      <c r="C111" s="943"/>
      <c r="D111" s="943"/>
      <c r="E111" s="943"/>
      <c r="F111" s="943"/>
      <c r="G111" s="943"/>
      <c r="H111" s="943"/>
      <c r="I111" s="943"/>
      <c r="J111" s="943"/>
      <c r="K111" s="943"/>
      <c r="L111" s="943"/>
      <c r="M111" s="943"/>
      <c r="N111" s="943"/>
      <c r="O111" s="943"/>
      <c r="P111" s="943"/>
      <c r="Q111" s="943"/>
      <c r="R111" s="943"/>
      <c r="S111" s="943"/>
      <c r="T111" s="943"/>
      <c r="U111" s="943"/>
      <c r="V111" s="943"/>
      <c r="W111" s="943"/>
      <c r="X111" s="943"/>
      <c r="Y111" s="943"/>
      <c r="Z111" s="944"/>
      <c r="AA111" s="945" t="s">
        <v>443</v>
      </c>
      <c r="AB111" s="946"/>
      <c r="AC111" s="946"/>
      <c r="AD111" s="946"/>
      <c r="AE111" s="947"/>
      <c r="AF111" s="948" t="s">
        <v>443</v>
      </c>
      <c r="AG111" s="946"/>
      <c r="AH111" s="946"/>
      <c r="AI111" s="946"/>
      <c r="AJ111" s="947"/>
      <c r="AK111" s="948" t="s">
        <v>443</v>
      </c>
      <c r="AL111" s="946"/>
      <c r="AM111" s="946"/>
      <c r="AN111" s="946"/>
      <c r="AO111" s="947"/>
      <c r="AP111" s="949" t="s">
        <v>443</v>
      </c>
      <c r="AQ111" s="950"/>
      <c r="AR111" s="950"/>
      <c r="AS111" s="950"/>
      <c r="AT111" s="951"/>
      <c r="AU111" s="916"/>
      <c r="AV111" s="917"/>
      <c r="AW111" s="917"/>
      <c r="AX111" s="917"/>
      <c r="AY111" s="917"/>
      <c r="AZ111" s="930" t="s">
        <v>444</v>
      </c>
      <c r="BA111" s="931"/>
      <c r="BB111" s="931"/>
      <c r="BC111" s="931"/>
      <c r="BD111" s="931"/>
      <c r="BE111" s="931"/>
      <c r="BF111" s="931"/>
      <c r="BG111" s="931"/>
      <c r="BH111" s="931"/>
      <c r="BI111" s="931"/>
      <c r="BJ111" s="931"/>
      <c r="BK111" s="931"/>
      <c r="BL111" s="931"/>
      <c r="BM111" s="931"/>
      <c r="BN111" s="931"/>
      <c r="BO111" s="931"/>
      <c r="BP111" s="932"/>
      <c r="BQ111" s="933">
        <v>728877</v>
      </c>
      <c r="BR111" s="934"/>
      <c r="BS111" s="934"/>
      <c r="BT111" s="934"/>
      <c r="BU111" s="934"/>
      <c r="BV111" s="934">
        <v>982829</v>
      </c>
      <c r="BW111" s="934"/>
      <c r="BX111" s="934"/>
      <c r="BY111" s="934"/>
      <c r="BZ111" s="934"/>
      <c r="CA111" s="934">
        <v>1022123</v>
      </c>
      <c r="CB111" s="934"/>
      <c r="CC111" s="934"/>
      <c r="CD111" s="934"/>
      <c r="CE111" s="934"/>
      <c r="CF111" s="928">
        <v>6.6</v>
      </c>
      <c r="CG111" s="929"/>
      <c r="CH111" s="929"/>
      <c r="CI111" s="929"/>
      <c r="CJ111" s="929"/>
      <c r="CK111" s="956"/>
      <c r="CL111" s="957"/>
      <c r="CM111" s="930" t="s">
        <v>445</v>
      </c>
      <c r="CN111" s="931"/>
      <c r="CO111" s="931"/>
      <c r="CP111" s="931"/>
      <c r="CQ111" s="931"/>
      <c r="CR111" s="931"/>
      <c r="CS111" s="931"/>
      <c r="CT111" s="931"/>
      <c r="CU111" s="931"/>
      <c r="CV111" s="931"/>
      <c r="CW111" s="931"/>
      <c r="CX111" s="931"/>
      <c r="CY111" s="931"/>
      <c r="CZ111" s="931"/>
      <c r="DA111" s="931"/>
      <c r="DB111" s="931"/>
      <c r="DC111" s="931"/>
      <c r="DD111" s="931"/>
      <c r="DE111" s="931"/>
      <c r="DF111" s="932"/>
      <c r="DG111" s="933" t="s">
        <v>443</v>
      </c>
      <c r="DH111" s="934"/>
      <c r="DI111" s="934"/>
      <c r="DJ111" s="934"/>
      <c r="DK111" s="934"/>
      <c r="DL111" s="934" t="s">
        <v>443</v>
      </c>
      <c r="DM111" s="934"/>
      <c r="DN111" s="934"/>
      <c r="DO111" s="934"/>
      <c r="DP111" s="934"/>
      <c r="DQ111" s="934" t="s">
        <v>443</v>
      </c>
      <c r="DR111" s="934"/>
      <c r="DS111" s="934"/>
      <c r="DT111" s="934"/>
      <c r="DU111" s="934"/>
      <c r="DV111" s="935" t="s">
        <v>443</v>
      </c>
      <c r="DW111" s="935"/>
      <c r="DX111" s="935"/>
      <c r="DY111" s="935"/>
      <c r="DZ111" s="936"/>
    </row>
    <row r="112" spans="1:131" s="230" customFormat="1" ht="26.25" customHeight="1" x14ac:dyDescent="0.2">
      <c r="A112" s="960" t="s">
        <v>446</v>
      </c>
      <c r="B112" s="961"/>
      <c r="C112" s="931" t="s">
        <v>447</v>
      </c>
      <c r="D112" s="931"/>
      <c r="E112" s="931"/>
      <c r="F112" s="931"/>
      <c r="G112" s="931"/>
      <c r="H112" s="931"/>
      <c r="I112" s="931"/>
      <c r="J112" s="931"/>
      <c r="K112" s="931"/>
      <c r="L112" s="931"/>
      <c r="M112" s="931"/>
      <c r="N112" s="931"/>
      <c r="O112" s="931"/>
      <c r="P112" s="931"/>
      <c r="Q112" s="931"/>
      <c r="R112" s="931"/>
      <c r="S112" s="931"/>
      <c r="T112" s="931"/>
      <c r="U112" s="931"/>
      <c r="V112" s="931"/>
      <c r="W112" s="931"/>
      <c r="X112" s="931"/>
      <c r="Y112" s="931"/>
      <c r="Z112" s="932"/>
      <c r="AA112" s="966" t="s">
        <v>131</v>
      </c>
      <c r="AB112" s="967"/>
      <c r="AC112" s="967"/>
      <c r="AD112" s="967"/>
      <c r="AE112" s="968"/>
      <c r="AF112" s="969" t="s">
        <v>397</v>
      </c>
      <c r="AG112" s="967"/>
      <c r="AH112" s="967"/>
      <c r="AI112" s="967"/>
      <c r="AJ112" s="968"/>
      <c r="AK112" s="969" t="s">
        <v>397</v>
      </c>
      <c r="AL112" s="967"/>
      <c r="AM112" s="967"/>
      <c r="AN112" s="967"/>
      <c r="AO112" s="968"/>
      <c r="AP112" s="970" t="s">
        <v>131</v>
      </c>
      <c r="AQ112" s="971"/>
      <c r="AR112" s="971"/>
      <c r="AS112" s="971"/>
      <c r="AT112" s="972"/>
      <c r="AU112" s="916"/>
      <c r="AV112" s="917"/>
      <c r="AW112" s="917"/>
      <c r="AX112" s="917"/>
      <c r="AY112" s="917"/>
      <c r="AZ112" s="930" t="s">
        <v>448</v>
      </c>
      <c r="BA112" s="931"/>
      <c r="BB112" s="931"/>
      <c r="BC112" s="931"/>
      <c r="BD112" s="931"/>
      <c r="BE112" s="931"/>
      <c r="BF112" s="931"/>
      <c r="BG112" s="931"/>
      <c r="BH112" s="931"/>
      <c r="BI112" s="931"/>
      <c r="BJ112" s="931"/>
      <c r="BK112" s="931"/>
      <c r="BL112" s="931"/>
      <c r="BM112" s="931"/>
      <c r="BN112" s="931"/>
      <c r="BO112" s="931"/>
      <c r="BP112" s="932"/>
      <c r="BQ112" s="933">
        <v>5999206</v>
      </c>
      <c r="BR112" s="934"/>
      <c r="BS112" s="934"/>
      <c r="BT112" s="934"/>
      <c r="BU112" s="934"/>
      <c r="BV112" s="934">
        <v>5718370</v>
      </c>
      <c r="BW112" s="934"/>
      <c r="BX112" s="934"/>
      <c r="BY112" s="934"/>
      <c r="BZ112" s="934"/>
      <c r="CA112" s="934">
        <v>5024350</v>
      </c>
      <c r="CB112" s="934"/>
      <c r="CC112" s="934"/>
      <c r="CD112" s="934"/>
      <c r="CE112" s="934"/>
      <c r="CF112" s="928">
        <v>32.200000000000003</v>
      </c>
      <c r="CG112" s="929"/>
      <c r="CH112" s="929"/>
      <c r="CI112" s="929"/>
      <c r="CJ112" s="929"/>
      <c r="CK112" s="956"/>
      <c r="CL112" s="957"/>
      <c r="CM112" s="930" t="s">
        <v>449</v>
      </c>
      <c r="CN112" s="931"/>
      <c r="CO112" s="931"/>
      <c r="CP112" s="931"/>
      <c r="CQ112" s="931"/>
      <c r="CR112" s="931"/>
      <c r="CS112" s="931"/>
      <c r="CT112" s="931"/>
      <c r="CU112" s="931"/>
      <c r="CV112" s="931"/>
      <c r="CW112" s="931"/>
      <c r="CX112" s="931"/>
      <c r="CY112" s="931"/>
      <c r="CZ112" s="931"/>
      <c r="DA112" s="931"/>
      <c r="DB112" s="931"/>
      <c r="DC112" s="931"/>
      <c r="DD112" s="931"/>
      <c r="DE112" s="931"/>
      <c r="DF112" s="932"/>
      <c r="DG112" s="933" t="s">
        <v>131</v>
      </c>
      <c r="DH112" s="934"/>
      <c r="DI112" s="934"/>
      <c r="DJ112" s="934"/>
      <c r="DK112" s="934"/>
      <c r="DL112" s="934" t="s">
        <v>131</v>
      </c>
      <c r="DM112" s="934"/>
      <c r="DN112" s="934"/>
      <c r="DO112" s="934"/>
      <c r="DP112" s="934"/>
      <c r="DQ112" s="934" t="s">
        <v>131</v>
      </c>
      <c r="DR112" s="934"/>
      <c r="DS112" s="934"/>
      <c r="DT112" s="934"/>
      <c r="DU112" s="934"/>
      <c r="DV112" s="935" t="s">
        <v>131</v>
      </c>
      <c r="DW112" s="935"/>
      <c r="DX112" s="935"/>
      <c r="DY112" s="935"/>
      <c r="DZ112" s="936"/>
    </row>
    <row r="113" spans="1:130" s="230" customFormat="1" ht="26.25" customHeight="1" x14ac:dyDescent="0.2">
      <c r="A113" s="962"/>
      <c r="B113" s="963"/>
      <c r="C113" s="931" t="s">
        <v>450</v>
      </c>
      <c r="D113" s="931"/>
      <c r="E113" s="931"/>
      <c r="F113" s="931"/>
      <c r="G113" s="931"/>
      <c r="H113" s="931"/>
      <c r="I113" s="931"/>
      <c r="J113" s="931"/>
      <c r="K113" s="931"/>
      <c r="L113" s="931"/>
      <c r="M113" s="931"/>
      <c r="N113" s="931"/>
      <c r="O113" s="931"/>
      <c r="P113" s="931"/>
      <c r="Q113" s="931"/>
      <c r="R113" s="931"/>
      <c r="S113" s="931"/>
      <c r="T113" s="931"/>
      <c r="U113" s="931"/>
      <c r="V113" s="931"/>
      <c r="W113" s="931"/>
      <c r="X113" s="931"/>
      <c r="Y113" s="931"/>
      <c r="Z113" s="932"/>
      <c r="AA113" s="945">
        <v>510873</v>
      </c>
      <c r="AB113" s="946"/>
      <c r="AC113" s="946"/>
      <c r="AD113" s="946"/>
      <c r="AE113" s="947"/>
      <c r="AF113" s="948">
        <v>457592</v>
      </c>
      <c r="AG113" s="946"/>
      <c r="AH113" s="946"/>
      <c r="AI113" s="946"/>
      <c r="AJ113" s="947"/>
      <c r="AK113" s="948">
        <v>440352</v>
      </c>
      <c r="AL113" s="946"/>
      <c r="AM113" s="946"/>
      <c r="AN113" s="946"/>
      <c r="AO113" s="947"/>
      <c r="AP113" s="949">
        <v>2.8</v>
      </c>
      <c r="AQ113" s="950"/>
      <c r="AR113" s="950"/>
      <c r="AS113" s="950"/>
      <c r="AT113" s="951"/>
      <c r="AU113" s="916"/>
      <c r="AV113" s="917"/>
      <c r="AW113" s="917"/>
      <c r="AX113" s="917"/>
      <c r="AY113" s="917"/>
      <c r="AZ113" s="930" t="s">
        <v>451</v>
      </c>
      <c r="BA113" s="931"/>
      <c r="BB113" s="931"/>
      <c r="BC113" s="931"/>
      <c r="BD113" s="931"/>
      <c r="BE113" s="931"/>
      <c r="BF113" s="931"/>
      <c r="BG113" s="931"/>
      <c r="BH113" s="931"/>
      <c r="BI113" s="931"/>
      <c r="BJ113" s="931"/>
      <c r="BK113" s="931"/>
      <c r="BL113" s="931"/>
      <c r="BM113" s="931"/>
      <c r="BN113" s="931"/>
      <c r="BO113" s="931"/>
      <c r="BP113" s="932"/>
      <c r="BQ113" s="933">
        <v>2378224</v>
      </c>
      <c r="BR113" s="934"/>
      <c r="BS113" s="934"/>
      <c r="BT113" s="934"/>
      <c r="BU113" s="934"/>
      <c r="BV113" s="934">
        <v>2378108</v>
      </c>
      <c r="BW113" s="934"/>
      <c r="BX113" s="934"/>
      <c r="BY113" s="934"/>
      <c r="BZ113" s="934"/>
      <c r="CA113" s="934">
        <v>2158285</v>
      </c>
      <c r="CB113" s="934"/>
      <c r="CC113" s="934"/>
      <c r="CD113" s="934"/>
      <c r="CE113" s="934"/>
      <c r="CF113" s="928">
        <v>13.8</v>
      </c>
      <c r="CG113" s="929"/>
      <c r="CH113" s="929"/>
      <c r="CI113" s="929"/>
      <c r="CJ113" s="929"/>
      <c r="CK113" s="956"/>
      <c r="CL113" s="957"/>
      <c r="CM113" s="930" t="s">
        <v>452</v>
      </c>
      <c r="CN113" s="931"/>
      <c r="CO113" s="931"/>
      <c r="CP113" s="931"/>
      <c r="CQ113" s="931"/>
      <c r="CR113" s="931"/>
      <c r="CS113" s="931"/>
      <c r="CT113" s="931"/>
      <c r="CU113" s="931"/>
      <c r="CV113" s="931"/>
      <c r="CW113" s="931"/>
      <c r="CX113" s="931"/>
      <c r="CY113" s="931"/>
      <c r="CZ113" s="931"/>
      <c r="DA113" s="931"/>
      <c r="DB113" s="931"/>
      <c r="DC113" s="931"/>
      <c r="DD113" s="931"/>
      <c r="DE113" s="931"/>
      <c r="DF113" s="932"/>
      <c r="DG113" s="966" t="s">
        <v>131</v>
      </c>
      <c r="DH113" s="967"/>
      <c r="DI113" s="967"/>
      <c r="DJ113" s="967"/>
      <c r="DK113" s="968"/>
      <c r="DL113" s="969" t="s">
        <v>131</v>
      </c>
      <c r="DM113" s="967"/>
      <c r="DN113" s="967"/>
      <c r="DO113" s="967"/>
      <c r="DP113" s="968"/>
      <c r="DQ113" s="969" t="s">
        <v>397</v>
      </c>
      <c r="DR113" s="967"/>
      <c r="DS113" s="967"/>
      <c r="DT113" s="967"/>
      <c r="DU113" s="968"/>
      <c r="DV113" s="970" t="s">
        <v>397</v>
      </c>
      <c r="DW113" s="971"/>
      <c r="DX113" s="971"/>
      <c r="DY113" s="971"/>
      <c r="DZ113" s="972"/>
    </row>
    <row r="114" spans="1:130" s="230" customFormat="1" ht="26.25" customHeight="1" x14ac:dyDescent="0.2">
      <c r="A114" s="962"/>
      <c r="B114" s="963"/>
      <c r="C114" s="931" t="s">
        <v>453</v>
      </c>
      <c r="D114" s="931"/>
      <c r="E114" s="931"/>
      <c r="F114" s="931"/>
      <c r="G114" s="931"/>
      <c r="H114" s="931"/>
      <c r="I114" s="931"/>
      <c r="J114" s="931"/>
      <c r="K114" s="931"/>
      <c r="L114" s="931"/>
      <c r="M114" s="931"/>
      <c r="N114" s="931"/>
      <c r="O114" s="931"/>
      <c r="P114" s="931"/>
      <c r="Q114" s="931"/>
      <c r="R114" s="931"/>
      <c r="S114" s="931"/>
      <c r="T114" s="931"/>
      <c r="U114" s="931"/>
      <c r="V114" s="931"/>
      <c r="W114" s="931"/>
      <c r="X114" s="931"/>
      <c r="Y114" s="931"/>
      <c r="Z114" s="932"/>
      <c r="AA114" s="966">
        <v>230548</v>
      </c>
      <c r="AB114" s="967"/>
      <c r="AC114" s="967"/>
      <c r="AD114" s="967"/>
      <c r="AE114" s="968"/>
      <c r="AF114" s="969">
        <v>248319</v>
      </c>
      <c r="AG114" s="967"/>
      <c r="AH114" s="967"/>
      <c r="AI114" s="967"/>
      <c r="AJ114" s="968"/>
      <c r="AK114" s="969">
        <v>188734</v>
      </c>
      <c r="AL114" s="967"/>
      <c r="AM114" s="967"/>
      <c r="AN114" s="967"/>
      <c r="AO114" s="968"/>
      <c r="AP114" s="970">
        <v>1.2</v>
      </c>
      <c r="AQ114" s="971"/>
      <c r="AR114" s="971"/>
      <c r="AS114" s="971"/>
      <c r="AT114" s="972"/>
      <c r="AU114" s="916"/>
      <c r="AV114" s="917"/>
      <c r="AW114" s="917"/>
      <c r="AX114" s="917"/>
      <c r="AY114" s="917"/>
      <c r="AZ114" s="930" t="s">
        <v>454</v>
      </c>
      <c r="BA114" s="931"/>
      <c r="BB114" s="931"/>
      <c r="BC114" s="931"/>
      <c r="BD114" s="931"/>
      <c r="BE114" s="931"/>
      <c r="BF114" s="931"/>
      <c r="BG114" s="931"/>
      <c r="BH114" s="931"/>
      <c r="BI114" s="931"/>
      <c r="BJ114" s="931"/>
      <c r="BK114" s="931"/>
      <c r="BL114" s="931"/>
      <c r="BM114" s="931"/>
      <c r="BN114" s="931"/>
      <c r="BO114" s="931"/>
      <c r="BP114" s="932"/>
      <c r="BQ114" s="933">
        <v>3162188</v>
      </c>
      <c r="BR114" s="934"/>
      <c r="BS114" s="934"/>
      <c r="BT114" s="934"/>
      <c r="BU114" s="934"/>
      <c r="BV114" s="934">
        <v>3193445</v>
      </c>
      <c r="BW114" s="934"/>
      <c r="BX114" s="934"/>
      <c r="BY114" s="934"/>
      <c r="BZ114" s="934"/>
      <c r="CA114" s="934">
        <v>3144712</v>
      </c>
      <c r="CB114" s="934"/>
      <c r="CC114" s="934"/>
      <c r="CD114" s="934"/>
      <c r="CE114" s="934"/>
      <c r="CF114" s="928">
        <v>20.2</v>
      </c>
      <c r="CG114" s="929"/>
      <c r="CH114" s="929"/>
      <c r="CI114" s="929"/>
      <c r="CJ114" s="929"/>
      <c r="CK114" s="956"/>
      <c r="CL114" s="957"/>
      <c r="CM114" s="930" t="s">
        <v>455</v>
      </c>
      <c r="CN114" s="931"/>
      <c r="CO114" s="931"/>
      <c r="CP114" s="931"/>
      <c r="CQ114" s="931"/>
      <c r="CR114" s="931"/>
      <c r="CS114" s="931"/>
      <c r="CT114" s="931"/>
      <c r="CU114" s="931"/>
      <c r="CV114" s="931"/>
      <c r="CW114" s="931"/>
      <c r="CX114" s="931"/>
      <c r="CY114" s="931"/>
      <c r="CZ114" s="931"/>
      <c r="DA114" s="931"/>
      <c r="DB114" s="931"/>
      <c r="DC114" s="931"/>
      <c r="DD114" s="931"/>
      <c r="DE114" s="931"/>
      <c r="DF114" s="932"/>
      <c r="DG114" s="966" t="s">
        <v>131</v>
      </c>
      <c r="DH114" s="967"/>
      <c r="DI114" s="967"/>
      <c r="DJ114" s="967"/>
      <c r="DK114" s="968"/>
      <c r="DL114" s="969" t="s">
        <v>397</v>
      </c>
      <c r="DM114" s="967"/>
      <c r="DN114" s="967"/>
      <c r="DO114" s="967"/>
      <c r="DP114" s="968"/>
      <c r="DQ114" s="969" t="s">
        <v>131</v>
      </c>
      <c r="DR114" s="967"/>
      <c r="DS114" s="967"/>
      <c r="DT114" s="967"/>
      <c r="DU114" s="968"/>
      <c r="DV114" s="970" t="s">
        <v>131</v>
      </c>
      <c r="DW114" s="971"/>
      <c r="DX114" s="971"/>
      <c r="DY114" s="971"/>
      <c r="DZ114" s="972"/>
    </row>
    <row r="115" spans="1:130" s="230" customFormat="1" ht="26.25" customHeight="1" x14ac:dyDescent="0.2">
      <c r="A115" s="962"/>
      <c r="B115" s="963"/>
      <c r="C115" s="931" t="s">
        <v>456</v>
      </c>
      <c r="D115" s="931"/>
      <c r="E115" s="931"/>
      <c r="F115" s="931"/>
      <c r="G115" s="931"/>
      <c r="H115" s="931"/>
      <c r="I115" s="931"/>
      <c r="J115" s="931"/>
      <c r="K115" s="931"/>
      <c r="L115" s="931"/>
      <c r="M115" s="931"/>
      <c r="N115" s="931"/>
      <c r="O115" s="931"/>
      <c r="P115" s="931"/>
      <c r="Q115" s="931"/>
      <c r="R115" s="931"/>
      <c r="S115" s="931"/>
      <c r="T115" s="931"/>
      <c r="U115" s="931"/>
      <c r="V115" s="931"/>
      <c r="W115" s="931"/>
      <c r="X115" s="931"/>
      <c r="Y115" s="931"/>
      <c r="Z115" s="932"/>
      <c r="AA115" s="945">
        <v>104181</v>
      </c>
      <c r="AB115" s="946"/>
      <c r="AC115" s="946"/>
      <c r="AD115" s="946"/>
      <c r="AE115" s="947"/>
      <c r="AF115" s="948">
        <v>18282</v>
      </c>
      <c r="AG115" s="946"/>
      <c r="AH115" s="946"/>
      <c r="AI115" s="946"/>
      <c r="AJ115" s="947"/>
      <c r="AK115" s="948">
        <v>133448</v>
      </c>
      <c r="AL115" s="946"/>
      <c r="AM115" s="946"/>
      <c r="AN115" s="946"/>
      <c r="AO115" s="947"/>
      <c r="AP115" s="949">
        <v>0.9</v>
      </c>
      <c r="AQ115" s="950"/>
      <c r="AR115" s="950"/>
      <c r="AS115" s="950"/>
      <c r="AT115" s="951"/>
      <c r="AU115" s="916"/>
      <c r="AV115" s="917"/>
      <c r="AW115" s="917"/>
      <c r="AX115" s="917"/>
      <c r="AY115" s="917"/>
      <c r="AZ115" s="930" t="s">
        <v>457</v>
      </c>
      <c r="BA115" s="931"/>
      <c r="BB115" s="931"/>
      <c r="BC115" s="931"/>
      <c r="BD115" s="931"/>
      <c r="BE115" s="931"/>
      <c r="BF115" s="931"/>
      <c r="BG115" s="931"/>
      <c r="BH115" s="931"/>
      <c r="BI115" s="931"/>
      <c r="BJ115" s="931"/>
      <c r="BK115" s="931"/>
      <c r="BL115" s="931"/>
      <c r="BM115" s="931"/>
      <c r="BN115" s="931"/>
      <c r="BO115" s="931"/>
      <c r="BP115" s="932"/>
      <c r="BQ115" s="933" t="s">
        <v>131</v>
      </c>
      <c r="BR115" s="934"/>
      <c r="BS115" s="934"/>
      <c r="BT115" s="934"/>
      <c r="BU115" s="934"/>
      <c r="BV115" s="934" t="s">
        <v>131</v>
      </c>
      <c r="BW115" s="934"/>
      <c r="BX115" s="934"/>
      <c r="BY115" s="934"/>
      <c r="BZ115" s="934"/>
      <c r="CA115" s="934" t="s">
        <v>397</v>
      </c>
      <c r="CB115" s="934"/>
      <c r="CC115" s="934"/>
      <c r="CD115" s="934"/>
      <c r="CE115" s="934"/>
      <c r="CF115" s="928" t="s">
        <v>131</v>
      </c>
      <c r="CG115" s="929"/>
      <c r="CH115" s="929"/>
      <c r="CI115" s="929"/>
      <c r="CJ115" s="929"/>
      <c r="CK115" s="956"/>
      <c r="CL115" s="957"/>
      <c r="CM115" s="930" t="s">
        <v>458</v>
      </c>
      <c r="CN115" s="931"/>
      <c r="CO115" s="931"/>
      <c r="CP115" s="931"/>
      <c r="CQ115" s="931"/>
      <c r="CR115" s="931"/>
      <c r="CS115" s="931"/>
      <c r="CT115" s="931"/>
      <c r="CU115" s="931"/>
      <c r="CV115" s="931"/>
      <c r="CW115" s="931"/>
      <c r="CX115" s="931"/>
      <c r="CY115" s="931"/>
      <c r="CZ115" s="931"/>
      <c r="DA115" s="931"/>
      <c r="DB115" s="931"/>
      <c r="DC115" s="931"/>
      <c r="DD115" s="931"/>
      <c r="DE115" s="931"/>
      <c r="DF115" s="932"/>
      <c r="DG115" s="966">
        <v>691573</v>
      </c>
      <c r="DH115" s="967"/>
      <c r="DI115" s="967"/>
      <c r="DJ115" s="967"/>
      <c r="DK115" s="968"/>
      <c r="DL115" s="969">
        <v>948453</v>
      </c>
      <c r="DM115" s="967"/>
      <c r="DN115" s="967"/>
      <c r="DO115" s="967"/>
      <c r="DP115" s="968"/>
      <c r="DQ115" s="969">
        <v>990675</v>
      </c>
      <c r="DR115" s="967"/>
      <c r="DS115" s="967"/>
      <c r="DT115" s="967"/>
      <c r="DU115" s="968"/>
      <c r="DV115" s="970">
        <v>6.3</v>
      </c>
      <c r="DW115" s="971"/>
      <c r="DX115" s="971"/>
      <c r="DY115" s="971"/>
      <c r="DZ115" s="972"/>
    </row>
    <row r="116" spans="1:130" s="230" customFormat="1" ht="26.25" customHeight="1" x14ac:dyDescent="0.2">
      <c r="A116" s="964"/>
      <c r="B116" s="965"/>
      <c r="C116" s="973" t="s">
        <v>459</v>
      </c>
      <c r="D116" s="973"/>
      <c r="E116" s="973"/>
      <c r="F116" s="973"/>
      <c r="G116" s="973"/>
      <c r="H116" s="973"/>
      <c r="I116" s="973"/>
      <c r="J116" s="973"/>
      <c r="K116" s="973"/>
      <c r="L116" s="973"/>
      <c r="M116" s="973"/>
      <c r="N116" s="973"/>
      <c r="O116" s="973"/>
      <c r="P116" s="973"/>
      <c r="Q116" s="973"/>
      <c r="R116" s="973"/>
      <c r="S116" s="973"/>
      <c r="T116" s="973"/>
      <c r="U116" s="973"/>
      <c r="V116" s="973"/>
      <c r="W116" s="973"/>
      <c r="X116" s="973"/>
      <c r="Y116" s="973"/>
      <c r="Z116" s="974"/>
      <c r="AA116" s="966" t="s">
        <v>131</v>
      </c>
      <c r="AB116" s="967"/>
      <c r="AC116" s="967"/>
      <c r="AD116" s="967"/>
      <c r="AE116" s="968"/>
      <c r="AF116" s="969" t="s">
        <v>131</v>
      </c>
      <c r="AG116" s="967"/>
      <c r="AH116" s="967"/>
      <c r="AI116" s="967"/>
      <c r="AJ116" s="968"/>
      <c r="AK116" s="969" t="s">
        <v>397</v>
      </c>
      <c r="AL116" s="967"/>
      <c r="AM116" s="967"/>
      <c r="AN116" s="967"/>
      <c r="AO116" s="968"/>
      <c r="AP116" s="970" t="s">
        <v>397</v>
      </c>
      <c r="AQ116" s="971"/>
      <c r="AR116" s="971"/>
      <c r="AS116" s="971"/>
      <c r="AT116" s="972"/>
      <c r="AU116" s="916"/>
      <c r="AV116" s="917"/>
      <c r="AW116" s="917"/>
      <c r="AX116" s="917"/>
      <c r="AY116" s="917"/>
      <c r="AZ116" s="975" t="s">
        <v>460</v>
      </c>
      <c r="BA116" s="976"/>
      <c r="BB116" s="976"/>
      <c r="BC116" s="976"/>
      <c r="BD116" s="976"/>
      <c r="BE116" s="976"/>
      <c r="BF116" s="976"/>
      <c r="BG116" s="976"/>
      <c r="BH116" s="976"/>
      <c r="BI116" s="976"/>
      <c r="BJ116" s="976"/>
      <c r="BK116" s="976"/>
      <c r="BL116" s="976"/>
      <c r="BM116" s="976"/>
      <c r="BN116" s="976"/>
      <c r="BO116" s="976"/>
      <c r="BP116" s="977"/>
      <c r="BQ116" s="933" t="s">
        <v>131</v>
      </c>
      <c r="BR116" s="934"/>
      <c r="BS116" s="934"/>
      <c r="BT116" s="934"/>
      <c r="BU116" s="934"/>
      <c r="BV116" s="934" t="s">
        <v>397</v>
      </c>
      <c r="BW116" s="934"/>
      <c r="BX116" s="934"/>
      <c r="BY116" s="934"/>
      <c r="BZ116" s="934"/>
      <c r="CA116" s="934" t="s">
        <v>397</v>
      </c>
      <c r="CB116" s="934"/>
      <c r="CC116" s="934"/>
      <c r="CD116" s="934"/>
      <c r="CE116" s="934"/>
      <c r="CF116" s="928" t="s">
        <v>397</v>
      </c>
      <c r="CG116" s="929"/>
      <c r="CH116" s="929"/>
      <c r="CI116" s="929"/>
      <c r="CJ116" s="929"/>
      <c r="CK116" s="956"/>
      <c r="CL116" s="957"/>
      <c r="CM116" s="930" t="s">
        <v>461</v>
      </c>
      <c r="CN116" s="931"/>
      <c r="CO116" s="931"/>
      <c r="CP116" s="931"/>
      <c r="CQ116" s="931"/>
      <c r="CR116" s="931"/>
      <c r="CS116" s="931"/>
      <c r="CT116" s="931"/>
      <c r="CU116" s="931"/>
      <c r="CV116" s="931"/>
      <c r="CW116" s="931"/>
      <c r="CX116" s="931"/>
      <c r="CY116" s="931"/>
      <c r="CZ116" s="931"/>
      <c r="DA116" s="931"/>
      <c r="DB116" s="931"/>
      <c r="DC116" s="931"/>
      <c r="DD116" s="931"/>
      <c r="DE116" s="931"/>
      <c r="DF116" s="932"/>
      <c r="DG116" s="966">
        <v>37304</v>
      </c>
      <c r="DH116" s="967"/>
      <c r="DI116" s="967"/>
      <c r="DJ116" s="967"/>
      <c r="DK116" s="968"/>
      <c r="DL116" s="969">
        <v>34376</v>
      </c>
      <c r="DM116" s="967"/>
      <c r="DN116" s="967"/>
      <c r="DO116" s="967"/>
      <c r="DP116" s="968"/>
      <c r="DQ116" s="969">
        <v>31448</v>
      </c>
      <c r="DR116" s="967"/>
      <c r="DS116" s="967"/>
      <c r="DT116" s="967"/>
      <c r="DU116" s="968"/>
      <c r="DV116" s="970">
        <v>0.2</v>
      </c>
      <c r="DW116" s="971"/>
      <c r="DX116" s="971"/>
      <c r="DY116" s="971"/>
      <c r="DZ116" s="972"/>
    </row>
    <row r="117" spans="1:130" s="230" customFormat="1" ht="26.25" customHeight="1" x14ac:dyDescent="0.2">
      <c r="A117" s="920" t="s">
        <v>190</v>
      </c>
      <c r="B117" s="901"/>
      <c r="C117" s="901"/>
      <c r="D117" s="901"/>
      <c r="E117" s="901"/>
      <c r="F117" s="901"/>
      <c r="G117" s="901"/>
      <c r="H117" s="901"/>
      <c r="I117" s="901"/>
      <c r="J117" s="901"/>
      <c r="K117" s="901"/>
      <c r="L117" s="901"/>
      <c r="M117" s="901"/>
      <c r="N117" s="901"/>
      <c r="O117" s="901"/>
      <c r="P117" s="901"/>
      <c r="Q117" s="901"/>
      <c r="R117" s="901"/>
      <c r="S117" s="901"/>
      <c r="T117" s="901"/>
      <c r="U117" s="901"/>
      <c r="V117" s="901"/>
      <c r="W117" s="901"/>
      <c r="X117" s="901"/>
      <c r="Y117" s="985" t="s">
        <v>462</v>
      </c>
      <c r="Z117" s="902"/>
      <c r="AA117" s="986">
        <v>3452758</v>
      </c>
      <c r="AB117" s="987"/>
      <c r="AC117" s="987"/>
      <c r="AD117" s="987"/>
      <c r="AE117" s="988"/>
      <c r="AF117" s="989">
        <v>3488232</v>
      </c>
      <c r="AG117" s="987"/>
      <c r="AH117" s="987"/>
      <c r="AI117" s="987"/>
      <c r="AJ117" s="988"/>
      <c r="AK117" s="989">
        <v>3653362</v>
      </c>
      <c r="AL117" s="987"/>
      <c r="AM117" s="987"/>
      <c r="AN117" s="987"/>
      <c r="AO117" s="988"/>
      <c r="AP117" s="990"/>
      <c r="AQ117" s="991"/>
      <c r="AR117" s="991"/>
      <c r="AS117" s="991"/>
      <c r="AT117" s="992"/>
      <c r="AU117" s="916"/>
      <c r="AV117" s="917"/>
      <c r="AW117" s="917"/>
      <c r="AX117" s="917"/>
      <c r="AY117" s="917"/>
      <c r="AZ117" s="982" t="s">
        <v>463</v>
      </c>
      <c r="BA117" s="983"/>
      <c r="BB117" s="983"/>
      <c r="BC117" s="983"/>
      <c r="BD117" s="983"/>
      <c r="BE117" s="983"/>
      <c r="BF117" s="983"/>
      <c r="BG117" s="983"/>
      <c r="BH117" s="983"/>
      <c r="BI117" s="983"/>
      <c r="BJ117" s="983"/>
      <c r="BK117" s="983"/>
      <c r="BL117" s="983"/>
      <c r="BM117" s="983"/>
      <c r="BN117" s="983"/>
      <c r="BO117" s="983"/>
      <c r="BP117" s="984"/>
      <c r="BQ117" s="933" t="s">
        <v>397</v>
      </c>
      <c r="BR117" s="934"/>
      <c r="BS117" s="934"/>
      <c r="BT117" s="934"/>
      <c r="BU117" s="934"/>
      <c r="BV117" s="934" t="s">
        <v>397</v>
      </c>
      <c r="BW117" s="934"/>
      <c r="BX117" s="934"/>
      <c r="BY117" s="934"/>
      <c r="BZ117" s="934"/>
      <c r="CA117" s="934" t="s">
        <v>397</v>
      </c>
      <c r="CB117" s="934"/>
      <c r="CC117" s="934"/>
      <c r="CD117" s="934"/>
      <c r="CE117" s="934"/>
      <c r="CF117" s="928" t="s">
        <v>397</v>
      </c>
      <c r="CG117" s="929"/>
      <c r="CH117" s="929"/>
      <c r="CI117" s="929"/>
      <c r="CJ117" s="929"/>
      <c r="CK117" s="956"/>
      <c r="CL117" s="957"/>
      <c r="CM117" s="930" t="s">
        <v>464</v>
      </c>
      <c r="CN117" s="931"/>
      <c r="CO117" s="931"/>
      <c r="CP117" s="931"/>
      <c r="CQ117" s="931"/>
      <c r="CR117" s="931"/>
      <c r="CS117" s="931"/>
      <c r="CT117" s="931"/>
      <c r="CU117" s="931"/>
      <c r="CV117" s="931"/>
      <c r="CW117" s="931"/>
      <c r="CX117" s="931"/>
      <c r="CY117" s="931"/>
      <c r="CZ117" s="931"/>
      <c r="DA117" s="931"/>
      <c r="DB117" s="931"/>
      <c r="DC117" s="931"/>
      <c r="DD117" s="931"/>
      <c r="DE117" s="931"/>
      <c r="DF117" s="932"/>
      <c r="DG117" s="966" t="s">
        <v>131</v>
      </c>
      <c r="DH117" s="967"/>
      <c r="DI117" s="967"/>
      <c r="DJ117" s="967"/>
      <c r="DK117" s="968"/>
      <c r="DL117" s="969" t="s">
        <v>131</v>
      </c>
      <c r="DM117" s="967"/>
      <c r="DN117" s="967"/>
      <c r="DO117" s="967"/>
      <c r="DP117" s="968"/>
      <c r="DQ117" s="969" t="s">
        <v>397</v>
      </c>
      <c r="DR117" s="967"/>
      <c r="DS117" s="967"/>
      <c r="DT117" s="967"/>
      <c r="DU117" s="968"/>
      <c r="DV117" s="970" t="s">
        <v>397</v>
      </c>
      <c r="DW117" s="971"/>
      <c r="DX117" s="971"/>
      <c r="DY117" s="971"/>
      <c r="DZ117" s="972"/>
    </row>
    <row r="118" spans="1:130" s="230" customFormat="1" ht="26.25" customHeight="1" x14ac:dyDescent="0.2">
      <c r="A118" s="920" t="s">
        <v>437</v>
      </c>
      <c r="B118" s="901"/>
      <c r="C118" s="901"/>
      <c r="D118" s="901"/>
      <c r="E118" s="901"/>
      <c r="F118" s="901"/>
      <c r="G118" s="901"/>
      <c r="H118" s="901"/>
      <c r="I118" s="901"/>
      <c r="J118" s="901"/>
      <c r="K118" s="901"/>
      <c r="L118" s="901"/>
      <c r="M118" s="901"/>
      <c r="N118" s="901"/>
      <c r="O118" s="901"/>
      <c r="P118" s="901"/>
      <c r="Q118" s="901"/>
      <c r="R118" s="901"/>
      <c r="S118" s="901"/>
      <c r="T118" s="901"/>
      <c r="U118" s="901"/>
      <c r="V118" s="901"/>
      <c r="W118" s="901"/>
      <c r="X118" s="901"/>
      <c r="Y118" s="901"/>
      <c r="Z118" s="902"/>
      <c r="AA118" s="900" t="s">
        <v>434</v>
      </c>
      <c r="AB118" s="901"/>
      <c r="AC118" s="901"/>
      <c r="AD118" s="901"/>
      <c r="AE118" s="902"/>
      <c r="AF118" s="900" t="s">
        <v>435</v>
      </c>
      <c r="AG118" s="901"/>
      <c r="AH118" s="901"/>
      <c r="AI118" s="901"/>
      <c r="AJ118" s="902"/>
      <c r="AK118" s="900" t="s">
        <v>312</v>
      </c>
      <c r="AL118" s="901"/>
      <c r="AM118" s="901"/>
      <c r="AN118" s="901"/>
      <c r="AO118" s="902"/>
      <c r="AP118" s="978" t="s">
        <v>436</v>
      </c>
      <c r="AQ118" s="979"/>
      <c r="AR118" s="979"/>
      <c r="AS118" s="979"/>
      <c r="AT118" s="980"/>
      <c r="AU118" s="916"/>
      <c r="AV118" s="917"/>
      <c r="AW118" s="917"/>
      <c r="AX118" s="917"/>
      <c r="AY118" s="917"/>
      <c r="AZ118" s="981" t="s">
        <v>465</v>
      </c>
      <c r="BA118" s="973"/>
      <c r="BB118" s="973"/>
      <c r="BC118" s="973"/>
      <c r="BD118" s="973"/>
      <c r="BE118" s="973"/>
      <c r="BF118" s="973"/>
      <c r="BG118" s="973"/>
      <c r="BH118" s="973"/>
      <c r="BI118" s="973"/>
      <c r="BJ118" s="973"/>
      <c r="BK118" s="973"/>
      <c r="BL118" s="973"/>
      <c r="BM118" s="973"/>
      <c r="BN118" s="973"/>
      <c r="BO118" s="973"/>
      <c r="BP118" s="974"/>
      <c r="BQ118" s="1007" t="s">
        <v>131</v>
      </c>
      <c r="BR118" s="1008"/>
      <c r="BS118" s="1008"/>
      <c r="BT118" s="1008"/>
      <c r="BU118" s="1008"/>
      <c r="BV118" s="1008" t="s">
        <v>397</v>
      </c>
      <c r="BW118" s="1008"/>
      <c r="BX118" s="1008"/>
      <c r="BY118" s="1008"/>
      <c r="BZ118" s="1008"/>
      <c r="CA118" s="1008" t="s">
        <v>397</v>
      </c>
      <c r="CB118" s="1008"/>
      <c r="CC118" s="1008"/>
      <c r="CD118" s="1008"/>
      <c r="CE118" s="1008"/>
      <c r="CF118" s="928" t="s">
        <v>131</v>
      </c>
      <c r="CG118" s="929"/>
      <c r="CH118" s="929"/>
      <c r="CI118" s="929"/>
      <c r="CJ118" s="929"/>
      <c r="CK118" s="956"/>
      <c r="CL118" s="957"/>
      <c r="CM118" s="930" t="s">
        <v>466</v>
      </c>
      <c r="CN118" s="931"/>
      <c r="CO118" s="931"/>
      <c r="CP118" s="931"/>
      <c r="CQ118" s="931"/>
      <c r="CR118" s="931"/>
      <c r="CS118" s="931"/>
      <c r="CT118" s="931"/>
      <c r="CU118" s="931"/>
      <c r="CV118" s="931"/>
      <c r="CW118" s="931"/>
      <c r="CX118" s="931"/>
      <c r="CY118" s="931"/>
      <c r="CZ118" s="931"/>
      <c r="DA118" s="931"/>
      <c r="DB118" s="931"/>
      <c r="DC118" s="931"/>
      <c r="DD118" s="931"/>
      <c r="DE118" s="931"/>
      <c r="DF118" s="932"/>
      <c r="DG118" s="966" t="s">
        <v>397</v>
      </c>
      <c r="DH118" s="967"/>
      <c r="DI118" s="967"/>
      <c r="DJ118" s="967"/>
      <c r="DK118" s="968"/>
      <c r="DL118" s="969" t="s">
        <v>397</v>
      </c>
      <c r="DM118" s="967"/>
      <c r="DN118" s="967"/>
      <c r="DO118" s="967"/>
      <c r="DP118" s="968"/>
      <c r="DQ118" s="969" t="s">
        <v>397</v>
      </c>
      <c r="DR118" s="967"/>
      <c r="DS118" s="967"/>
      <c r="DT118" s="967"/>
      <c r="DU118" s="968"/>
      <c r="DV118" s="970" t="s">
        <v>131</v>
      </c>
      <c r="DW118" s="971"/>
      <c r="DX118" s="971"/>
      <c r="DY118" s="971"/>
      <c r="DZ118" s="972"/>
    </row>
    <row r="119" spans="1:130" s="230" customFormat="1" ht="26.25" customHeight="1" x14ac:dyDescent="0.2">
      <c r="A119" s="1064" t="s">
        <v>440</v>
      </c>
      <c r="B119" s="955"/>
      <c r="C119" s="937" t="s">
        <v>441</v>
      </c>
      <c r="D119" s="905"/>
      <c r="E119" s="905"/>
      <c r="F119" s="905"/>
      <c r="G119" s="905"/>
      <c r="H119" s="905"/>
      <c r="I119" s="905"/>
      <c r="J119" s="905"/>
      <c r="K119" s="905"/>
      <c r="L119" s="905"/>
      <c r="M119" s="905"/>
      <c r="N119" s="905"/>
      <c r="O119" s="905"/>
      <c r="P119" s="905"/>
      <c r="Q119" s="905"/>
      <c r="R119" s="905"/>
      <c r="S119" s="905"/>
      <c r="T119" s="905"/>
      <c r="U119" s="905"/>
      <c r="V119" s="905"/>
      <c r="W119" s="905"/>
      <c r="X119" s="905"/>
      <c r="Y119" s="905"/>
      <c r="Z119" s="906"/>
      <c r="AA119" s="907">
        <v>34356</v>
      </c>
      <c r="AB119" s="908"/>
      <c r="AC119" s="908"/>
      <c r="AD119" s="908"/>
      <c r="AE119" s="909"/>
      <c r="AF119" s="910" t="s">
        <v>397</v>
      </c>
      <c r="AG119" s="908"/>
      <c r="AH119" s="908"/>
      <c r="AI119" s="908"/>
      <c r="AJ119" s="909"/>
      <c r="AK119" s="910" t="s">
        <v>397</v>
      </c>
      <c r="AL119" s="908"/>
      <c r="AM119" s="908"/>
      <c r="AN119" s="908"/>
      <c r="AO119" s="909"/>
      <c r="AP119" s="911" t="s">
        <v>397</v>
      </c>
      <c r="AQ119" s="912"/>
      <c r="AR119" s="912"/>
      <c r="AS119" s="912"/>
      <c r="AT119" s="913"/>
      <c r="AU119" s="918"/>
      <c r="AV119" s="919"/>
      <c r="AW119" s="919"/>
      <c r="AX119" s="919"/>
      <c r="AY119" s="919"/>
      <c r="AZ119" s="251" t="s">
        <v>190</v>
      </c>
      <c r="BA119" s="251"/>
      <c r="BB119" s="251"/>
      <c r="BC119" s="251"/>
      <c r="BD119" s="251"/>
      <c r="BE119" s="251"/>
      <c r="BF119" s="251"/>
      <c r="BG119" s="251"/>
      <c r="BH119" s="251"/>
      <c r="BI119" s="251"/>
      <c r="BJ119" s="251"/>
      <c r="BK119" s="251"/>
      <c r="BL119" s="251"/>
      <c r="BM119" s="251"/>
      <c r="BN119" s="251"/>
      <c r="BO119" s="985" t="s">
        <v>467</v>
      </c>
      <c r="BP119" s="1013"/>
      <c r="BQ119" s="1007">
        <v>45163006</v>
      </c>
      <c r="BR119" s="1008"/>
      <c r="BS119" s="1008"/>
      <c r="BT119" s="1008"/>
      <c r="BU119" s="1008"/>
      <c r="BV119" s="1008">
        <v>46546399</v>
      </c>
      <c r="BW119" s="1008"/>
      <c r="BX119" s="1008"/>
      <c r="BY119" s="1008"/>
      <c r="BZ119" s="1008"/>
      <c r="CA119" s="1008">
        <v>47525433</v>
      </c>
      <c r="CB119" s="1008"/>
      <c r="CC119" s="1008"/>
      <c r="CD119" s="1008"/>
      <c r="CE119" s="1008"/>
      <c r="CF119" s="1009"/>
      <c r="CG119" s="1010"/>
      <c r="CH119" s="1010"/>
      <c r="CI119" s="1010"/>
      <c r="CJ119" s="1011"/>
      <c r="CK119" s="958"/>
      <c r="CL119" s="959"/>
      <c r="CM119" s="981" t="s">
        <v>468</v>
      </c>
      <c r="CN119" s="973"/>
      <c r="CO119" s="973"/>
      <c r="CP119" s="973"/>
      <c r="CQ119" s="973"/>
      <c r="CR119" s="973"/>
      <c r="CS119" s="973"/>
      <c r="CT119" s="973"/>
      <c r="CU119" s="973"/>
      <c r="CV119" s="973"/>
      <c r="CW119" s="973"/>
      <c r="CX119" s="973"/>
      <c r="CY119" s="973"/>
      <c r="CZ119" s="973"/>
      <c r="DA119" s="973"/>
      <c r="DB119" s="973"/>
      <c r="DC119" s="973"/>
      <c r="DD119" s="973"/>
      <c r="DE119" s="973"/>
      <c r="DF119" s="974"/>
      <c r="DG119" s="1012" t="s">
        <v>397</v>
      </c>
      <c r="DH119" s="994"/>
      <c r="DI119" s="994"/>
      <c r="DJ119" s="994"/>
      <c r="DK119" s="995"/>
      <c r="DL119" s="993" t="s">
        <v>397</v>
      </c>
      <c r="DM119" s="994"/>
      <c r="DN119" s="994"/>
      <c r="DO119" s="994"/>
      <c r="DP119" s="995"/>
      <c r="DQ119" s="993" t="s">
        <v>397</v>
      </c>
      <c r="DR119" s="994"/>
      <c r="DS119" s="994"/>
      <c r="DT119" s="994"/>
      <c r="DU119" s="995"/>
      <c r="DV119" s="996" t="s">
        <v>397</v>
      </c>
      <c r="DW119" s="997"/>
      <c r="DX119" s="997"/>
      <c r="DY119" s="997"/>
      <c r="DZ119" s="998"/>
    </row>
    <row r="120" spans="1:130" s="230" customFormat="1" ht="26.25" customHeight="1" x14ac:dyDescent="0.2">
      <c r="A120" s="1065"/>
      <c r="B120" s="957"/>
      <c r="C120" s="930" t="s">
        <v>445</v>
      </c>
      <c r="D120" s="931"/>
      <c r="E120" s="931"/>
      <c r="F120" s="931"/>
      <c r="G120" s="931"/>
      <c r="H120" s="931"/>
      <c r="I120" s="931"/>
      <c r="J120" s="931"/>
      <c r="K120" s="931"/>
      <c r="L120" s="931"/>
      <c r="M120" s="931"/>
      <c r="N120" s="931"/>
      <c r="O120" s="931"/>
      <c r="P120" s="931"/>
      <c r="Q120" s="931"/>
      <c r="R120" s="931"/>
      <c r="S120" s="931"/>
      <c r="T120" s="931"/>
      <c r="U120" s="931"/>
      <c r="V120" s="931"/>
      <c r="W120" s="931"/>
      <c r="X120" s="931"/>
      <c r="Y120" s="931"/>
      <c r="Z120" s="932"/>
      <c r="AA120" s="966" t="s">
        <v>397</v>
      </c>
      <c r="AB120" s="967"/>
      <c r="AC120" s="967"/>
      <c r="AD120" s="967"/>
      <c r="AE120" s="968"/>
      <c r="AF120" s="969" t="s">
        <v>397</v>
      </c>
      <c r="AG120" s="967"/>
      <c r="AH120" s="967"/>
      <c r="AI120" s="967"/>
      <c r="AJ120" s="968"/>
      <c r="AK120" s="969" t="s">
        <v>397</v>
      </c>
      <c r="AL120" s="967"/>
      <c r="AM120" s="967"/>
      <c r="AN120" s="967"/>
      <c r="AO120" s="968"/>
      <c r="AP120" s="970" t="s">
        <v>131</v>
      </c>
      <c r="AQ120" s="971"/>
      <c r="AR120" s="971"/>
      <c r="AS120" s="971"/>
      <c r="AT120" s="972"/>
      <c r="AU120" s="999" t="s">
        <v>469</v>
      </c>
      <c r="AV120" s="1000"/>
      <c r="AW120" s="1000"/>
      <c r="AX120" s="1000"/>
      <c r="AY120" s="1001"/>
      <c r="AZ120" s="937" t="s">
        <v>470</v>
      </c>
      <c r="BA120" s="905"/>
      <c r="BB120" s="905"/>
      <c r="BC120" s="905"/>
      <c r="BD120" s="905"/>
      <c r="BE120" s="905"/>
      <c r="BF120" s="905"/>
      <c r="BG120" s="905"/>
      <c r="BH120" s="905"/>
      <c r="BI120" s="905"/>
      <c r="BJ120" s="905"/>
      <c r="BK120" s="905"/>
      <c r="BL120" s="905"/>
      <c r="BM120" s="905"/>
      <c r="BN120" s="905"/>
      <c r="BO120" s="905"/>
      <c r="BP120" s="906"/>
      <c r="BQ120" s="938">
        <v>8467287</v>
      </c>
      <c r="BR120" s="939"/>
      <c r="BS120" s="939"/>
      <c r="BT120" s="939"/>
      <c r="BU120" s="939"/>
      <c r="BV120" s="939">
        <v>9709583</v>
      </c>
      <c r="BW120" s="939"/>
      <c r="BX120" s="939"/>
      <c r="BY120" s="939"/>
      <c r="BZ120" s="939"/>
      <c r="CA120" s="939">
        <v>10114610</v>
      </c>
      <c r="CB120" s="939"/>
      <c r="CC120" s="939"/>
      <c r="CD120" s="939"/>
      <c r="CE120" s="939"/>
      <c r="CF120" s="952">
        <v>64.8</v>
      </c>
      <c r="CG120" s="953"/>
      <c r="CH120" s="953"/>
      <c r="CI120" s="953"/>
      <c r="CJ120" s="953"/>
      <c r="CK120" s="1014" t="s">
        <v>471</v>
      </c>
      <c r="CL120" s="1015"/>
      <c r="CM120" s="1015"/>
      <c r="CN120" s="1015"/>
      <c r="CO120" s="1016"/>
      <c r="CP120" s="1022" t="s">
        <v>414</v>
      </c>
      <c r="CQ120" s="1023"/>
      <c r="CR120" s="1023"/>
      <c r="CS120" s="1023"/>
      <c r="CT120" s="1023"/>
      <c r="CU120" s="1023"/>
      <c r="CV120" s="1023"/>
      <c r="CW120" s="1023"/>
      <c r="CX120" s="1023"/>
      <c r="CY120" s="1023"/>
      <c r="CZ120" s="1023"/>
      <c r="DA120" s="1023"/>
      <c r="DB120" s="1023"/>
      <c r="DC120" s="1023"/>
      <c r="DD120" s="1023"/>
      <c r="DE120" s="1023"/>
      <c r="DF120" s="1024"/>
      <c r="DG120" s="938">
        <v>5921991</v>
      </c>
      <c r="DH120" s="939"/>
      <c r="DI120" s="939"/>
      <c r="DJ120" s="939"/>
      <c r="DK120" s="939"/>
      <c r="DL120" s="939">
        <v>5666025</v>
      </c>
      <c r="DM120" s="939"/>
      <c r="DN120" s="939"/>
      <c r="DO120" s="939"/>
      <c r="DP120" s="939"/>
      <c r="DQ120" s="939">
        <v>5000225</v>
      </c>
      <c r="DR120" s="939"/>
      <c r="DS120" s="939"/>
      <c r="DT120" s="939"/>
      <c r="DU120" s="939"/>
      <c r="DV120" s="940">
        <v>32</v>
      </c>
      <c r="DW120" s="940"/>
      <c r="DX120" s="940"/>
      <c r="DY120" s="940"/>
      <c r="DZ120" s="941"/>
    </row>
    <row r="121" spans="1:130" s="230" customFormat="1" ht="26.25" customHeight="1" x14ac:dyDescent="0.2">
      <c r="A121" s="1065"/>
      <c r="B121" s="957"/>
      <c r="C121" s="982" t="s">
        <v>472</v>
      </c>
      <c r="D121" s="983"/>
      <c r="E121" s="983"/>
      <c r="F121" s="983"/>
      <c r="G121" s="983"/>
      <c r="H121" s="983"/>
      <c r="I121" s="983"/>
      <c r="J121" s="983"/>
      <c r="K121" s="983"/>
      <c r="L121" s="983"/>
      <c r="M121" s="983"/>
      <c r="N121" s="983"/>
      <c r="O121" s="983"/>
      <c r="P121" s="983"/>
      <c r="Q121" s="983"/>
      <c r="R121" s="983"/>
      <c r="S121" s="983"/>
      <c r="T121" s="983"/>
      <c r="U121" s="983"/>
      <c r="V121" s="983"/>
      <c r="W121" s="983"/>
      <c r="X121" s="983"/>
      <c r="Y121" s="983"/>
      <c r="Z121" s="984"/>
      <c r="AA121" s="966" t="s">
        <v>397</v>
      </c>
      <c r="AB121" s="967"/>
      <c r="AC121" s="967"/>
      <c r="AD121" s="967"/>
      <c r="AE121" s="968"/>
      <c r="AF121" s="969" t="s">
        <v>131</v>
      </c>
      <c r="AG121" s="967"/>
      <c r="AH121" s="967"/>
      <c r="AI121" s="967"/>
      <c r="AJ121" s="968"/>
      <c r="AK121" s="969" t="s">
        <v>397</v>
      </c>
      <c r="AL121" s="967"/>
      <c r="AM121" s="967"/>
      <c r="AN121" s="967"/>
      <c r="AO121" s="968"/>
      <c r="AP121" s="970" t="s">
        <v>131</v>
      </c>
      <c r="AQ121" s="971"/>
      <c r="AR121" s="971"/>
      <c r="AS121" s="971"/>
      <c r="AT121" s="972"/>
      <c r="AU121" s="1002"/>
      <c r="AV121" s="1003"/>
      <c r="AW121" s="1003"/>
      <c r="AX121" s="1003"/>
      <c r="AY121" s="1004"/>
      <c r="AZ121" s="930" t="s">
        <v>473</v>
      </c>
      <c r="BA121" s="931"/>
      <c r="BB121" s="931"/>
      <c r="BC121" s="931"/>
      <c r="BD121" s="931"/>
      <c r="BE121" s="931"/>
      <c r="BF121" s="931"/>
      <c r="BG121" s="931"/>
      <c r="BH121" s="931"/>
      <c r="BI121" s="931"/>
      <c r="BJ121" s="931"/>
      <c r="BK121" s="931"/>
      <c r="BL121" s="931"/>
      <c r="BM121" s="931"/>
      <c r="BN121" s="931"/>
      <c r="BO121" s="931"/>
      <c r="BP121" s="932"/>
      <c r="BQ121" s="933">
        <v>6406831</v>
      </c>
      <c r="BR121" s="934"/>
      <c r="BS121" s="934"/>
      <c r="BT121" s="934"/>
      <c r="BU121" s="934"/>
      <c r="BV121" s="934">
        <v>7456003</v>
      </c>
      <c r="BW121" s="934"/>
      <c r="BX121" s="934"/>
      <c r="BY121" s="934"/>
      <c r="BZ121" s="934"/>
      <c r="CA121" s="934">
        <v>7776943</v>
      </c>
      <c r="CB121" s="934"/>
      <c r="CC121" s="934"/>
      <c r="CD121" s="934"/>
      <c r="CE121" s="934"/>
      <c r="CF121" s="928">
        <v>49.8</v>
      </c>
      <c r="CG121" s="929"/>
      <c r="CH121" s="929"/>
      <c r="CI121" s="929"/>
      <c r="CJ121" s="929"/>
      <c r="CK121" s="1017"/>
      <c r="CL121" s="1018"/>
      <c r="CM121" s="1018"/>
      <c r="CN121" s="1018"/>
      <c r="CO121" s="1019"/>
      <c r="CP121" s="1027" t="s">
        <v>474</v>
      </c>
      <c r="CQ121" s="1028"/>
      <c r="CR121" s="1028"/>
      <c r="CS121" s="1028"/>
      <c r="CT121" s="1028"/>
      <c r="CU121" s="1028"/>
      <c r="CV121" s="1028"/>
      <c r="CW121" s="1028"/>
      <c r="CX121" s="1028"/>
      <c r="CY121" s="1028"/>
      <c r="CZ121" s="1028"/>
      <c r="DA121" s="1028"/>
      <c r="DB121" s="1028"/>
      <c r="DC121" s="1028"/>
      <c r="DD121" s="1028"/>
      <c r="DE121" s="1028"/>
      <c r="DF121" s="1029"/>
      <c r="DG121" s="933">
        <v>77215</v>
      </c>
      <c r="DH121" s="934"/>
      <c r="DI121" s="934"/>
      <c r="DJ121" s="934"/>
      <c r="DK121" s="934"/>
      <c r="DL121" s="934">
        <v>52345</v>
      </c>
      <c r="DM121" s="934"/>
      <c r="DN121" s="934"/>
      <c r="DO121" s="934"/>
      <c r="DP121" s="934"/>
      <c r="DQ121" s="934">
        <v>24125</v>
      </c>
      <c r="DR121" s="934"/>
      <c r="DS121" s="934"/>
      <c r="DT121" s="934"/>
      <c r="DU121" s="934"/>
      <c r="DV121" s="935">
        <v>0.2</v>
      </c>
      <c r="DW121" s="935"/>
      <c r="DX121" s="935"/>
      <c r="DY121" s="935"/>
      <c r="DZ121" s="936"/>
    </row>
    <row r="122" spans="1:130" s="230" customFormat="1" ht="26.25" customHeight="1" x14ac:dyDescent="0.2">
      <c r="A122" s="1065"/>
      <c r="B122" s="957"/>
      <c r="C122" s="930" t="s">
        <v>455</v>
      </c>
      <c r="D122" s="931"/>
      <c r="E122" s="931"/>
      <c r="F122" s="931"/>
      <c r="G122" s="931"/>
      <c r="H122" s="931"/>
      <c r="I122" s="931"/>
      <c r="J122" s="931"/>
      <c r="K122" s="931"/>
      <c r="L122" s="931"/>
      <c r="M122" s="931"/>
      <c r="N122" s="931"/>
      <c r="O122" s="931"/>
      <c r="P122" s="931"/>
      <c r="Q122" s="931"/>
      <c r="R122" s="931"/>
      <c r="S122" s="931"/>
      <c r="T122" s="931"/>
      <c r="U122" s="931"/>
      <c r="V122" s="931"/>
      <c r="W122" s="931"/>
      <c r="X122" s="931"/>
      <c r="Y122" s="931"/>
      <c r="Z122" s="932"/>
      <c r="AA122" s="966" t="s">
        <v>131</v>
      </c>
      <c r="AB122" s="967"/>
      <c r="AC122" s="967"/>
      <c r="AD122" s="967"/>
      <c r="AE122" s="968"/>
      <c r="AF122" s="969" t="s">
        <v>397</v>
      </c>
      <c r="AG122" s="967"/>
      <c r="AH122" s="967"/>
      <c r="AI122" s="967"/>
      <c r="AJ122" s="968"/>
      <c r="AK122" s="969" t="s">
        <v>397</v>
      </c>
      <c r="AL122" s="967"/>
      <c r="AM122" s="967"/>
      <c r="AN122" s="967"/>
      <c r="AO122" s="968"/>
      <c r="AP122" s="970" t="s">
        <v>397</v>
      </c>
      <c r="AQ122" s="971"/>
      <c r="AR122" s="971"/>
      <c r="AS122" s="971"/>
      <c r="AT122" s="972"/>
      <c r="AU122" s="1002"/>
      <c r="AV122" s="1003"/>
      <c r="AW122" s="1003"/>
      <c r="AX122" s="1003"/>
      <c r="AY122" s="1004"/>
      <c r="AZ122" s="981" t="s">
        <v>475</v>
      </c>
      <c r="BA122" s="973"/>
      <c r="BB122" s="973"/>
      <c r="BC122" s="973"/>
      <c r="BD122" s="973"/>
      <c r="BE122" s="973"/>
      <c r="BF122" s="973"/>
      <c r="BG122" s="973"/>
      <c r="BH122" s="973"/>
      <c r="BI122" s="973"/>
      <c r="BJ122" s="973"/>
      <c r="BK122" s="973"/>
      <c r="BL122" s="973"/>
      <c r="BM122" s="973"/>
      <c r="BN122" s="973"/>
      <c r="BO122" s="973"/>
      <c r="BP122" s="974"/>
      <c r="BQ122" s="1007">
        <v>28999102</v>
      </c>
      <c r="BR122" s="1008"/>
      <c r="BS122" s="1008"/>
      <c r="BT122" s="1008"/>
      <c r="BU122" s="1008"/>
      <c r="BV122" s="1008">
        <v>29153862</v>
      </c>
      <c r="BW122" s="1008"/>
      <c r="BX122" s="1008"/>
      <c r="BY122" s="1008"/>
      <c r="BZ122" s="1008"/>
      <c r="CA122" s="1008">
        <v>28369191</v>
      </c>
      <c r="CB122" s="1008"/>
      <c r="CC122" s="1008"/>
      <c r="CD122" s="1008"/>
      <c r="CE122" s="1008"/>
      <c r="CF122" s="1025">
        <v>181.8</v>
      </c>
      <c r="CG122" s="1026"/>
      <c r="CH122" s="1026"/>
      <c r="CI122" s="1026"/>
      <c r="CJ122" s="1026"/>
      <c r="CK122" s="1017"/>
      <c r="CL122" s="1018"/>
      <c r="CM122" s="1018"/>
      <c r="CN122" s="1018"/>
      <c r="CO122" s="1019"/>
      <c r="CP122" s="1027" t="s">
        <v>476</v>
      </c>
      <c r="CQ122" s="1028"/>
      <c r="CR122" s="1028"/>
      <c r="CS122" s="1028"/>
      <c r="CT122" s="1028"/>
      <c r="CU122" s="1028"/>
      <c r="CV122" s="1028"/>
      <c r="CW122" s="1028"/>
      <c r="CX122" s="1028"/>
      <c r="CY122" s="1028"/>
      <c r="CZ122" s="1028"/>
      <c r="DA122" s="1028"/>
      <c r="DB122" s="1028"/>
      <c r="DC122" s="1028"/>
      <c r="DD122" s="1028"/>
      <c r="DE122" s="1028"/>
      <c r="DF122" s="1029"/>
      <c r="DG122" s="933" t="s">
        <v>397</v>
      </c>
      <c r="DH122" s="934"/>
      <c r="DI122" s="934"/>
      <c r="DJ122" s="934"/>
      <c r="DK122" s="934"/>
      <c r="DL122" s="934" t="s">
        <v>397</v>
      </c>
      <c r="DM122" s="934"/>
      <c r="DN122" s="934"/>
      <c r="DO122" s="934"/>
      <c r="DP122" s="934"/>
      <c r="DQ122" s="934" t="s">
        <v>397</v>
      </c>
      <c r="DR122" s="934"/>
      <c r="DS122" s="934"/>
      <c r="DT122" s="934"/>
      <c r="DU122" s="934"/>
      <c r="DV122" s="935" t="s">
        <v>397</v>
      </c>
      <c r="DW122" s="935"/>
      <c r="DX122" s="935"/>
      <c r="DY122" s="935"/>
      <c r="DZ122" s="936"/>
    </row>
    <row r="123" spans="1:130" s="230" customFormat="1" ht="26.25" customHeight="1" x14ac:dyDescent="0.2">
      <c r="A123" s="1065"/>
      <c r="B123" s="957"/>
      <c r="C123" s="930" t="s">
        <v>461</v>
      </c>
      <c r="D123" s="931"/>
      <c r="E123" s="931"/>
      <c r="F123" s="931"/>
      <c r="G123" s="931"/>
      <c r="H123" s="931"/>
      <c r="I123" s="931"/>
      <c r="J123" s="931"/>
      <c r="K123" s="931"/>
      <c r="L123" s="931"/>
      <c r="M123" s="931"/>
      <c r="N123" s="931"/>
      <c r="O123" s="931"/>
      <c r="P123" s="931"/>
      <c r="Q123" s="931"/>
      <c r="R123" s="931"/>
      <c r="S123" s="931"/>
      <c r="T123" s="931"/>
      <c r="U123" s="931"/>
      <c r="V123" s="931"/>
      <c r="W123" s="931"/>
      <c r="X123" s="931"/>
      <c r="Y123" s="931"/>
      <c r="Z123" s="932"/>
      <c r="AA123" s="966">
        <v>6555</v>
      </c>
      <c r="AB123" s="967"/>
      <c r="AC123" s="967"/>
      <c r="AD123" s="967"/>
      <c r="AE123" s="968"/>
      <c r="AF123" s="969">
        <v>4796</v>
      </c>
      <c r="AG123" s="967"/>
      <c r="AH123" s="967"/>
      <c r="AI123" s="967"/>
      <c r="AJ123" s="968"/>
      <c r="AK123" s="969">
        <v>5060</v>
      </c>
      <c r="AL123" s="967"/>
      <c r="AM123" s="967"/>
      <c r="AN123" s="967"/>
      <c r="AO123" s="968"/>
      <c r="AP123" s="970">
        <v>0</v>
      </c>
      <c r="AQ123" s="971"/>
      <c r="AR123" s="971"/>
      <c r="AS123" s="971"/>
      <c r="AT123" s="972"/>
      <c r="AU123" s="1005"/>
      <c r="AV123" s="1006"/>
      <c r="AW123" s="1006"/>
      <c r="AX123" s="1006"/>
      <c r="AY123" s="1006"/>
      <c r="AZ123" s="251" t="s">
        <v>190</v>
      </c>
      <c r="BA123" s="251"/>
      <c r="BB123" s="251"/>
      <c r="BC123" s="251"/>
      <c r="BD123" s="251"/>
      <c r="BE123" s="251"/>
      <c r="BF123" s="251"/>
      <c r="BG123" s="251"/>
      <c r="BH123" s="251"/>
      <c r="BI123" s="251"/>
      <c r="BJ123" s="251"/>
      <c r="BK123" s="251"/>
      <c r="BL123" s="251"/>
      <c r="BM123" s="251"/>
      <c r="BN123" s="251"/>
      <c r="BO123" s="985" t="s">
        <v>477</v>
      </c>
      <c r="BP123" s="1013"/>
      <c r="BQ123" s="1071">
        <v>43873220</v>
      </c>
      <c r="BR123" s="1072"/>
      <c r="BS123" s="1072"/>
      <c r="BT123" s="1072"/>
      <c r="BU123" s="1072"/>
      <c r="BV123" s="1072">
        <v>46319448</v>
      </c>
      <c r="BW123" s="1072"/>
      <c r="BX123" s="1072"/>
      <c r="BY123" s="1072"/>
      <c r="BZ123" s="1072"/>
      <c r="CA123" s="1072">
        <v>46260744</v>
      </c>
      <c r="CB123" s="1072"/>
      <c r="CC123" s="1072"/>
      <c r="CD123" s="1072"/>
      <c r="CE123" s="1072"/>
      <c r="CF123" s="1009"/>
      <c r="CG123" s="1010"/>
      <c r="CH123" s="1010"/>
      <c r="CI123" s="1010"/>
      <c r="CJ123" s="1011"/>
      <c r="CK123" s="1017"/>
      <c r="CL123" s="1018"/>
      <c r="CM123" s="1018"/>
      <c r="CN123" s="1018"/>
      <c r="CO123" s="1019"/>
      <c r="CP123" s="1027" t="s">
        <v>410</v>
      </c>
      <c r="CQ123" s="1028"/>
      <c r="CR123" s="1028"/>
      <c r="CS123" s="1028"/>
      <c r="CT123" s="1028"/>
      <c r="CU123" s="1028"/>
      <c r="CV123" s="1028"/>
      <c r="CW123" s="1028"/>
      <c r="CX123" s="1028"/>
      <c r="CY123" s="1028"/>
      <c r="CZ123" s="1028"/>
      <c r="DA123" s="1028"/>
      <c r="DB123" s="1028"/>
      <c r="DC123" s="1028"/>
      <c r="DD123" s="1028"/>
      <c r="DE123" s="1028"/>
      <c r="DF123" s="1029"/>
      <c r="DG123" s="966" t="s">
        <v>397</v>
      </c>
      <c r="DH123" s="967"/>
      <c r="DI123" s="967"/>
      <c r="DJ123" s="967"/>
      <c r="DK123" s="968"/>
      <c r="DL123" s="969" t="s">
        <v>397</v>
      </c>
      <c r="DM123" s="967"/>
      <c r="DN123" s="967"/>
      <c r="DO123" s="967"/>
      <c r="DP123" s="968"/>
      <c r="DQ123" s="969" t="s">
        <v>131</v>
      </c>
      <c r="DR123" s="967"/>
      <c r="DS123" s="967"/>
      <c r="DT123" s="967"/>
      <c r="DU123" s="968"/>
      <c r="DV123" s="970" t="s">
        <v>131</v>
      </c>
      <c r="DW123" s="971"/>
      <c r="DX123" s="971"/>
      <c r="DY123" s="971"/>
      <c r="DZ123" s="972"/>
    </row>
    <row r="124" spans="1:130" s="230" customFormat="1" ht="26.25" customHeight="1" thickBot="1" x14ac:dyDescent="0.25">
      <c r="A124" s="1065"/>
      <c r="B124" s="957"/>
      <c r="C124" s="930" t="s">
        <v>464</v>
      </c>
      <c r="D124" s="931"/>
      <c r="E124" s="931"/>
      <c r="F124" s="931"/>
      <c r="G124" s="931"/>
      <c r="H124" s="931"/>
      <c r="I124" s="931"/>
      <c r="J124" s="931"/>
      <c r="K124" s="931"/>
      <c r="L124" s="931"/>
      <c r="M124" s="931"/>
      <c r="N124" s="931"/>
      <c r="O124" s="931"/>
      <c r="P124" s="931"/>
      <c r="Q124" s="931"/>
      <c r="R124" s="931"/>
      <c r="S124" s="931"/>
      <c r="T124" s="931"/>
      <c r="U124" s="931"/>
      <c r="V124" s="931"/>
      <c r="W124" s="931"/>
      <c r="X124" s="931"/>
      <c r="Y124" s="931"/>
      <c r="Z124" s="932"/>
      <c r="AA124" s="966">
        <v>717</v>
      </c>
      <c r="AB124" s="967"/>
      <c r="AC124" s="967"/>
      <c r="AD124" s="967"/>
      <c r="AE124" s="968"/>
      <c r="AF124" s="969" t="s">
        <v>397</v>
      </c>
      <c r="AG124" s="967"/>
      <c r="AH124" s="967"/>
      <c r="AI124" s="967"/>
      <c r="AJ124" s="968"/>
      <c r="AK124" s="969">
        <v>338</v>
      </c>
      <c r="AL124" s="967"/>
      <c r="AM124" s="967"/>
      <c r="AN124" s="967"/>
      <c r="AO124" s="968"/>
      <c r="AP124" s="970">
        <v>0</v>
      </c>
      <c r="AQ124" s="971"/>
      <c r="AR124" s="971"/>
      <c r="AS124" s="971"/>
      <c r="AT124" s="972"/>
      <c r="AU124" s="1067" t="s">
        <v>478</v>
      </c>
      <c r="AV124" s="1068"/>
      <c r="AW124" s="1068"/>
      <c r="AX124" s="1068"/>
      <c r="AY124" s="1068"/>
      <c r="AZ124" s="1068"/>
      <c r="BA124" s="1068"/>
      <c r="BB124" s="1068"/>
      <c r="BC124" s="1068"/>
      <c r="BD124" s="1068"/>
      <c r="BE124" s="1068"/>
      <c r="BF124" s="1068"/>
      <c r="BG124" s="1068"/>
      <c r="BH124" s="1068"/>
      <c r="BI124" s="1068"/>
      <c r="BJ124" s="1068"/>
      <c r="BK124" s="1068"/>
      <c r="BL124" s="1068"/>
      <c r="BM124" s="1068"/>
      <c r="BN124" s="1068"/>
      <c r="BO124" s="1068"/>
      <c r="BP124" s="1069"/>
      <c r="BQ124" s="1070">
        <v>8.5</v>
      </c>
      <c r="BR124" s="1035"/>
      <c r="BS124" s="1035"/>
      <c r="BT124" s="1035"/>
      <c r="BU124" s="1035"/>
      <c r="BV124" s="1035">
        <v>1.4</v>
      </c>
      <c r="BW124" s="1035"/>
      <c r="BX124" s="1035"/>
      <c r="BY124" s="1035"/>
      <c r="BZ124" s="1035"/>
      <c r="CA124" s="1035">
        <v>8.1</v>
      </c>
      <c r="CB124" s="1035"/>
      <c r="CC124" s="1035"/>
      <c r="CD124" s="1035"/>
      <c r="CE124" s="1035"/>
      <c r="CF124" s="1036"/>
      <c r="CG124" s="1037"/>
      <c r="CH124" s="1037"/>
      <c r="CI124" s="1037"/>
      <c r="CJ124" s="1038"/>
      <c r="CK124" s="1020"/>
      <c r="CL124" s="1020"/>
      <c r="CM124" s="1020"/>
      <c r="CN124" s="1020"/>
      <c r="CO124" s="1021"/>
      <c r="CP124" s="1027" t="s">
        <v>479</v>
      </c>
      <c r="CQ124" s="1028"/>
      <c r="CR124" s="1028"/>
      <c r="CS124" s="1028"/>
      <c r="CT124" s="1028"/>
      <c r="CU124" s="1028"/>
      <c r="CV124" s="1028"/>
      <c r="CW124" s="1028"/>
      <c r="CX124" s="1028"/>
      <c r="CY124" s="1028"/>
      <c r="CZ124" s="1028"/>
      <c r="DA124" s="1028"/>
      <c r="DB124" s="1028"/>
      <c r="DC124" s="1028"/>
      <c r="DD124" s="1028"/>
      <c r="DE124" s="1028"/>
      <c r="DF124" s="1029"/>
      <c r="DG124" s="1012" t="s">
        <v>131</v>
      </c>
      <c r="DH124" s="994"/>
      <c r="DI124" s="994"/>
      <c r="DJ124" s="994"/>
      <c r="DK124" s="995"/>
      <c r="DL124" s="993" t="s">
        <v>131</v>
      </c>
      <c r="DM124" s="994"/>
      <c r="DN124" s="994"/>
      <c r="DO124" s="994"/>
      <c r="DP124" s="995"/>
      <c r="DQ124" s="993" t="s">
        <v>131</v>
      </c>
      <c r="DR124" s="994"/>
      <c r="DS124" s="994"/>
      <c r="DT124" s="994"/>
      <c r="DU124" s="995"/>
      <c r="DV124" s="996" t="s">
        <v>397</v>
      </c>
      <c r="DW124" s="997"/>
      <c r="DX124" s="997"/>
      <c r="DY124" s="997"/>
      <c r="DZ124" s="998"/>
    </row>
    <row r="125" spans="1:130" s="230" customFormat="1" ht="26.25" customHeight="1" x14ac:dyDescent="0.2">
      <c r="A125" s="1065"/>
      <c r="B125" s="957"/>
      <c r="C125" s="930" t="s">
        <v>466</v>
      </c>
      <c r="D125" s="931"/>
      <c r="E125" s="931"/>
      <c r="F125" s="931"/>
      <c r="G125" s="931"/>
      <c r="H125" s="931"/>
      <c r="I125" s="931"/>
      <c r="J125" s="931"/>
      <c r="K125" s="931"/>
      <c r="L125" s="931"/>
      <c r="M125" s="931"/>
      <c r="N125" s="931"/>
      <c r="O125" s="931"/>
      <c r="P125" s="931"/>
      <c r="Q125" s="931"/>
      <c r="R125" s="931"/>
      <c r="S125" s="931"/>
      <c r="T125" s="931"/>
      <c r="U125" s="931"/>
      <c r="V125" s="931"/>
      <c r="W125" s="931"/>
      <c r="X125" s="931"/>
      <c r="Y125" s="931"/>
      <c r="Z125" s="932"/>
      <c r="AA125" s="966" t="s">
        <v>131</v>
      </c>
      <c r="AB125" s="967"/>
      <c r="AC125" s="967"/>
      <c r="AD125" s="967"/>
      <c r="AE125" s="968"/>
      <c r="AF125" s="969" t="s">
        <v>397</v>
      </c>
      <c r="AG125" s="967"/>
      <c r="AH125" s="967"/>
      <c r="AI125" s="967"/>
      <c r="AJ125" s="968"/>
      <c r="AK125" s="969" t="s">
        <v>397</v>
      </c>
      <c r="AL125" s="967"/>
      <c r="AM125" s="967"/>
      <c r="AN125" s="967"/>
      <c r="AO125" s="968"/>
      <c r="AP125" s="970" t="s">
        <v>397</v>
      </c>
      <c r="AQ125" s="971"/>
      <c r="AR125" s="971"/>
      <c r="AS125" s="971"/>
      <c r="AT125" s="972"/>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30" t="s">
        <v>480</v>
      </c>
      <c r="CL125" s="1015"/>
      <c r="CM125" s="1015"/>
      <c r="CN125" s="1015"/>
      <c r="CO125" s="1016"/>
      <c r="CP125" s="937" t="s">
        <v>481</v>
      </c>
      <c r="CQ125" s="905"/>
      <c r="CR125" s="905"/>
      <c r="CS125" s="905"/>
      <c r="CT125" s="905"/>
      <c r="CU125" s="905"/>
      <c r="CV125" s="905"/>
      <c r="CW125" s="905"/>
      <c r="CX125" s="905"/>
      <c r="CY125" s="905"/>
      <c r="CZ125" s="905"/>
      <c r="DA125" s="905"/>
      <c r="DB125" s="905"/>
      <c r="DC125" s="905"/>
      <c r="DD125" s="905"/>
      <c r="DE125" s="905"/>
      <c r="DF125" s="906"/>
      <c r="DG125" s="938" t="s">
        <v>131</v>
      </c>
      <c r="DH125" s="939"/>
      <c r="DI125" s="939"/>
      <c r="DJ125" s="939"/>
      <c r="DK125" s="939"/>
      <c r="DL125" s="939" t="s">
        <v>131</v>
      </c>
      <c r="DM125" s="939"/>
      <c r="DN125" s="939"/>
      <c r="DO125" s="939"/>
      <c r="DP125" s="939"/>
      <c r="DQ125" s="939" t="s">
        <v>482</v>
      </c>
      <c r="DR125" s="939"/>
      <c r="DS125" s="939"/>
      <c r="DT125" s="939"/>
      <c r="DU125" s="939"/>
      <c r="DV125" s="940" t="s">
        <v>482</v>
      </c>
      <c r="DW125" s="940"/>
      <c r="DX125" s="940"/>
      <c r="DY125" s="940"/>
      <c r="DZ125" s="941"/>
    </row>
    <row r="126" spans="1:130" s="230" customFormat="1" ht="26.25" customHeight="1" thickBot="1" x14ac:dyDescent="0.25">
      <c r="A126" s="1065"/>
      <c r="B126" s="957"/>
      <c r="C126" s="930" t="s">
        <v>468</v>
      </c>
      <c r="D126" s="931"/>
      <c r="E126" s="931"/>
      <c r="F126" s="931"/>
      <c r="G126" s="931"/>
      <c r="H126" s="931"/>
      <c r="I126" s="931"/>
      <c r="J126" s="931"/>
      <c r="K126" s="931"/>
      <c r="L126" s="931"/>
      <c r="M126" s="931"/>
      <c r="N126" s="931"/>
      <c r="O126" s="931"/>
      <c r="P126" s="931"/>
      <c r="Q126" s="931"/>
      <c r="R126" s="931"/>
      <c r="S126" s="931"/>
      <c r="T126" s="931"/>
      <c r="U126" s="931"/>
      <c r="V126" s="931"/>
      <c r="W126" s="931"/>
      <c r="X126" s="931"/>
      <c r="Y126" s="931"/>
      <c r="Z126" s="932"/>
      <c r="AA126" s="966">
        <v>62553</v>
      </c>
      <c r="AB126" s="967"/>
      <c r="AC126" s="967"/>
      <c r="AD126" s="967"/>
      <c r="AE126" s="968"/>
      <c r="AF126" s="969">
        <v>13486</v>
      </c>
      <c r="AG126" s="967"/>
      <c r="AH126" s="967"/>
      <c r="AI126" s="967"/>
      <c r="AJ126" s="968"/>
      <c r="AK126" s="969">
        <v>128050</v>
      </c>
      <c r="AL126" s="967"/>
      <c r="AM126" s="967"/>
      <c r="AN126" s="967"/>
      <c r="AO126" s="968"/>
      <c r="AP126" s="970">
        <v>0.8</v>
      </c>
      <c r="AQ126" s="971"/>
      <c r="AR126" s="971"/>
      <c r="AS126" s="971"/>
      <c r="AT126" s="972"/>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31"/>
      <c r="CL126" s="1018"/>
      <c r="CM126" s="1018"/>
      <c r="CN126" s="1018"/>
      <c r="CO126" s="1019"/>
      <c r="CP126" s="930" t="s">
        <v>483</v>
      </c>
      <c r="CQ126" s="931"/>
      <c r="CR126" s="931"/>
      <c r="CS126" s="931"/>
      <c r="CT126" s="931"/>
      <c r="CU126" s="931"/>
      <c r="CV126" s="931"/>
      <c r="CW126" s="931"/>
      <c r="CX126" s="931"/>
      <c r="CY126" s="931"/>
      <c r="CZ126" s="931"/>
      <c r="DA126" s="931"/>
      <c r="DB126" s="931"/>
      <c r="DC126" s="931"/>
      <c r="DD126" s="931"/>
      <c r="DE126" s="931"/>
      <c r="DF126" s="932"/>
      <c r="DG126" s="933" t="s">
        <v>397</v>
      </c>
      <c r="DH126" s="934"/>
      <c r="DI126" s="934"/>
      <c r="DJ126" s="934"/>
      <c r="DK126" s="934"/>
      <c r="DL126" s="934" t="s">
        <v>131</v>
      </c>
      <c r="DM126" s="934"/>
      <c r="DN126" s="934"/>
      <c r="DO126" s="934"/>
      <c r="DP126" s="934"/>
      <c r="DQ126" s="934" t="s">
        <v>397</v>
      </c>
      <c r="DR126" s="934"/>
      <c r="DS126" s="934"/>
      <c r="DT126" s="934"/>
      <c r="DU126" s="934"/>
      <c r="DV126" s="935" t="s">
        <v>397</v>
      </c>
      <c r="DW126" s="935"/>
      <c r="DX126" s="935"/>
      <c r="DY126" s="935"/>
      <c r="DZ126" s="936"/>
    </row>
    <row r="127" spans="1:130" s="230" customFormat="1" ht="26.25" customHeight="1" x14ac:dyDescent="0.2">
      <c r="A127" s="1066"/>
      <c r="B127" s="959"/>
      <c r="C127" s="981" t="s">
        <v>484</v>
      </c>
      <c r="D127" s="973"/>
      <c r="E127" s="973"/>
      <c r="F127" s="973"/>
      <c r="G127" s="973"/>
      <c r="H127" s="973"/>
      <c r="I127" s="973"/>
      <c r="J127" s="973"/>
      <c r="K127" s="973"/>
      <c r="L127" s="973"/>
      <c r="M127" s="973"/>
      <c r="N127" s="973"/>
      <c r="O127" s="973"/>
      <c r="P127" s="973"/>
      <c r="Q127" s="973"/>
      <c r="R127" s="973"/>
      <c r="S127" s="973"/>
      <c r="T127" s="973"/>
      <c r="U127" s="973"/>
      <c r="V127" s="973"/>
      <c r="W127" s="973"/>
      <c r="X127" s="973"/>
      <c r="Y127" s="973"/>
      <c r="Z127" s="974"/>
      <c r="AA127" s="966" t="s">
        <v>397</v>
      </c>
      <c r="AB127" s="967"/>
      <c r="AC127" s="967"/>
      <c r="AD127" s="967"/>
      <c r="AE127" s="968"/>
      <c r="AF127" s="969" t="s">
        <v>397</v>
      </c>
      <c r="AG127" s="967"/>
      <c r="AH127" s="967"/>
      <c r="AI127" s="967"/>
      <c r="AJ127" s="968"/>
      <c r="AK127" s="969" t="s">
        <v>397</v>
      </c>
      <c r="AL127" s="967"/>
      <c r="AM127" s="967"/>
      <c r="AN127" s="967"/>
      <c r="AO127" s="968"/>
      <c r="AP127" s="970" t="s">
        <v>397</v>
      </c>
      <c r="AQ127" s="971"/>
      <c r="AR127" s="971"/>
      <c r="AS127" s="971"/>
      <c r="AT127" s="972"/>
      <c r="AU127" s="232"/>
      <c r="AV127" s="232"/>
      <c r="AW127" s="232"/>
      <c r="AX127" s="1039" t="s">
        <v>485</v>
      </c>
      <c r="AY127" s="1040"/>
      <c r="AZ127" s="1040"/>
      <c r="BA127" s="1040"/>
      <c r="BB127" s="1040"/>
      <c r="BC127" s="1040"/>
      <c r="BD127" s="1040"/>
      <c r="BE127" s="1041"/>
      <c r="BF127" s="1042" t="s">
        <v>486</v>
      </c>
      <c r="BG127" s="1040"/>
      <c r="BH127" s="1040"/>
      <c r="BI127" s="1040"/>
      <c r="BJ127" s="1040"/>
      <c r="BK127" s="1040"/>
      <c r="BL127" s="1041"/>
      <c r="BM127" s="1042" t="s">
        <v>487</v>
      </c>
      <c r="BN127" s="1040"/>
      <c r="BO127" s="1040"/>
      <c r="BP127" s="1040"/>
      <c r="BQ127" s="1040"/>
      <c r="BR127" s="1040"/>
      <c r="BS127" s="1041"/>
      <c r="BT127" s="1042" t="s">
        <v>488</v>
      </c>
      <c r="BU127" s="1040"/>
      <c r="BV127" s="1040"/>
      <c r="BW127" s="1040"/>
      <c r="BX127" s="1040"/>
      <c r="BY127" s="1040"/>
      <c r="BZ127" s="1063"/>
      <c r="CA127" s="232"/>
      <c r="CB127" s="232"/>
      <c r="CC127" s="232"/>
      <c r="CD127" s="255"/>
      <c r="CE127" s="255"/>
      <c r="CF127" s="255"/>
      <c r="CG127" s="232"/>
      <c r="CH127" s="232"/>
      <c r="CI127" s="232"/>
      <c r="CJ127" s="254"/>
      <c r="CK127" s="1031"/>
      <c r="CL127" s="1018"/>
      <c r="CM127" s="1018"/>
      <c r="CN127" s="1018"/>
      <c r="CO127" s="1019"/>
      <c r="CP127" s="930" t="s">
        <v>489</v>
      </c>
      <c r="CQ127" s="931"/>
      <c r="CR127" s="931"/>
      <c r="CS127" s="931"/>
      <c r="CT127" s="931"/>
      <c r="CU127" s="931"/>
      <c r="CV127" s="931"/>
      <c r="CW127" s="931"/>
      <c r="CX127" s="931"/>
      <c r="CY127" s="931"/>
      <c r="CZ127" s="931"/>
      <c r="DA127" s="931"/>
      <c r="DB127" s="931"/>
      <c r="DC127" s="931"/>
      <c r="DD127" s="931"/>
      <c r="DE127" s="931"/>
      <c r="DF127" s="932"/>
      <c r="DG127" s="933" t="s">
        <v>397</v>
      </c>
      <c r="DH127" s="934"/>
      <c r="DI127" s="934"/>
      <c r="DJ127" s="934"/>
      <c r="DK127" s="934"/>
      <c r="DL127" s="934" t="s">
        <v>131</v>
      </c>
      <c r="DM127" s="934"/>
      <c r="DN127" s="934"/>
      <c r="DO127" s="934"/>
      <c r="DP127" s="934"/>
      <c r="DQ127" s="934" t="s">
        <v>397</v>
      </c>
      <c r="DR127" s="934"/>
      <c r="DS127" s="934"/>
      <c r="DT127" s="934"/>
      <c r="DU127" s="934"/>
      <c r="DV127" s="935" t="s">
        <v>131</v>
      </c>
      <c r="DW127" s="935"/>
      <c r="DX127" s="935"/>
      <c r="DY127" s="935"/>
      <c r="DZ127" s="936"/>
    </row>
    <row r="128" spans="1:130" s="230" customFormat="1" ht="26.25" customHeight="1" thickBot="1" x14ac:dyDescent="0.25">
      <c r="A128" s="1049" t="s">
        <v>490</v>
      </c>
      <c r="B128" s="1050"/>
      <c r="C128" s="1050"/>
      <c r="D128" s="1050"/>
      <c r="E128" s="1050"/>
      <c r="F128" s="1050"/>
      <c r="G128" s="1050"/>
      <c r="H128" s="1050"/>
      <c r="I128" s="1050"/>
      <c r="J128" s="1050"/>
      <c r="K128" s="1050"/>
      <c r="L128" s="1050"/>
      <c r="M128" s="1050"/>
      <c r="N128" s="1050"/>
      <c r="O128" s="1050"/>
      <c r="P128" s="1050"/>
      <c r="Q128" s="1050"/>
      <c r="R128" s="1050"/>
      <c r="S128" s="1050"/>
      <c r="T128" s="1050"/>
      <c r="U128" s="1050"/>
      <c r="V128" s="1050"/>
      <c r="W128" s="1051" t="s">
        <v>491</v>
      </c>
      <c r="X128" s="1051"/>
      <c r="Y128" s="1051"/>
      <c r="Z128" s="1052"/>
      <c r="AA128" s="1053">
        <v>727880</v>
      </c>
      <c r="AB128" s="1054"/>
      <c r="AC128" s="1054"/>
      <c r="AD128" s="1054"/>
      <c r="AE128" s="1055"/>
      <c r="AF128" s="1056">
        <v>723122</v>
      </c>
      <c r="AG128" s="1054"/>
      <c r="AH128" s="1054"/>
      <c r="AI128" s="1054"/>
      <c r="AJ128" s="1055"/>
      <c r="AK128" s="1056">
        <v>869750</v>
      </c>
      <c r="AL128" s="1054"/>
      <c r="AM128" s="1054"/>
      <c r="AN128" s="1054"/>
      <c r="AO128" s="1055"/>
      <c r="AP128" s="1057"/>
      <c r="AQ128" s="1058"/>
      <c r="AR128" s="1058"/>
      <c r="AS128" s="1058"/>
      <c r="AT128" s="1059"/>
      <c r="AU128" s="232"/>
      <c r="AV128" s="232"/>
      <c r="AW128" s="232"/>
      <c r="AX128" s="904" t="s">
        <v>492</v>
      </c>
      <c r="AY128" s="905"/>
      <c r="AZ128" s="905"/>
      <c r="BA128" s="905"/>
      <c r="BB128" s="905"/>
      <c r="BC128" s="905"/>
      <c r="BD128" s="905"/>
      <c r="BE128" s="906"/>
      <c r="BF128" s="1060" t="s">
        <v>397</v>
      </c>
      <c r="BG128" s="1061"/>
      <c r="BH128" s="1061"/>
      <c r="BI128" s="1061"/>
      <c r="BJ128" s="1061"/>
      <c r="BK128" s="1061"/>
      <c r="BL128" s="1062"/>
      <c r="BM128" s="1060">
        <v>12.59</v>
      </c>
      <c r="BN128" s="1061"/>
      <c r="BO128" s="1061"/>
      <c r="BP128" s="1061"/>
      <c r="BQ128" s="1061"/>
      <c r="BR128" s="1061"/>
      <c r="BS128" s="1062"/>
      <c r="BT128" s="1060">
        <v>20</v>
      </c>
      <c r="BU128" s="1061"/>
      <c r="BV128" s="1061"/>
      <c r="BW128" s="1061"/>
      <c r="BX128" s="1061"/>
      <c r="BY128" s="1061"/>
      <c r="BZ128" s="1084"/>
      <c r="CA128" s="255"/>
      <c r="CB128" s="255"/>
      <c r="CC128" s="255"/>
      <c r="CD128" s="255"/>
      <c r="CE128" s="255"/>
      <c r="CF128" s="255"/>
      <c r="CG128" s="232"/>
      <c r="CH128" s="232"/>
      <c r="CI128" s="232"/>
      <c r="CJ128" s="254"/>
      <c r="CK128" s="1032"/>
      <c r="CL128" s="1033"/>
      <c r="CM128" s="1033"/>
      <c r="CN128" s="1033"/>
      <c r="CO128" s="1034"/>
      <c r="CP128" s="1043" t="s">
        <v>493</v>
      </c>
      <c r="CQ128" s="726"/>
      <c r="CR128" s="726"/>
      <c r="CS128" s="726"/>
      <c r="CT128" s="726"/>
      <c r="CU128" s="726"/>
      <c r="CV128" s="726"/>
      <c r="CW128" s="726"/>
      <c r="CX128" s="726"/>
      <c r="CY128" s="726"/>
      <c r="CZ128" s="726"/>
      <c r="DA128" s="726"/>
      <c r="DB128" s="726"/>
      <c r="DC128" s="726"/>
      <c r="DD128" s="726"/>
      <c r="DE128" s="726"/>
      <c r="DF128" s="1044"/>
      <c r="DG128" s="1045" t="s">
        <v>397</v>
      </c>
      <c r="DH128" s="1046"/>
      <c r="DI128" s="1046"/>
      <c r="DJ128" s="1046"/>
      <c r="DK128" s="1046"/>
      <c r="DL128" s="1046" t="s">
        <v>131</v>
      </c>
      <c r="DM128" s="1046"/>
      <c r="DN128" s="1046"/>
      <c r="DO128" s="1046"/>
      <c r="DP128" s="1046"/>
      <c r="DQ128" s="1046" t="s">
        <v>397</v>
      </c>
      <c r="DR128" s="1046"/>
      <c r="DS128" s="1046"/>
      <c r="DT128" s="1046"/>
      <c r="DU128" s="1046"/>
      <c r="DV128" s="1047" t="s">
        <v>397</v>
      </c>
      <c r="DW128" s="1047"/>
      <c r="DX128" s="1047"/>
      <c r="DY128" s="1047"/>
      <c r="DZ128" s="1048"/>
    </row>
    <row r="129" spans="1:131" s="230" customFormat="1" ht="26.25" customHeight="1" x14ac:dyDescent="0.2">
      <c r="A129" s="942" t="s">
        <v>109</v>
      </c>
      <c r="B129" s="943"/>
      <c r="C129" s="943"/>
      <c r="D129" s="943"/>
      <c r="E129" s="943"/>
      <c r="F129" s="943"/>
      <c r="G129" s="943"/>
      <c r="H129" s="943"/>
      <c r="I129" s="943"/>
      <c r="J129" s="943"/>
      <c r="K129" s="943"/>
      <c r="L129" s="943"/>
      <c r="M129" s="943"/>
      <c r="N129" s="943"/>
      <c r="O129" s="943"/>
      <c r="P129" s="943"/>
      <c r="Q129" s="943"/>
      <c r="R129" s="943"/>
      <c r="S129" s="943"/>
      <c r="T129" s="943"/>
      <c r="U129" s="943"/>
      <c r="V129" s="943"/>
      <c r="W129" s="1078" t="s">
        <v>494</v>
      </c>
      <c r="X129" s="1079"/>
      <c r="Y129" s="1079"/>
      <c r="Z129" s="1080"/>
      <c r="AA129" s="966">
        <v>17339996</v>
      </c>
      <c r="AB129" s="967"/>
      <c r="AC129" s="967"/>
      <c r="AD129" s="967"/>
      <c r="AE129" s="968"/>
      <c r="AF129" s="969">
        <v>18270172</v>
      </c>
      <c r="AG129" s="967"/>
      <c r="AH129" s="967"/>
      <c r="AI129" s="967"/>
      <c r="AJ129" s="968"/>
      <c r="AK129" s="969">
        <v>17955590</v>
      </c>
      <c r="AL129" s="967"/>
      <c r="AM129" s="967"/>
      <c r="AN129" s="967"/>
      <c r="AO129" s="968"/>
      <c r="AP129" s="1081"/>
      <c r="AQ129" s="1082"/>
      <c r="AR129" s="1082"/>
      <c r="AS129" s="1082"/>
      <c r="AT129" s="1083"/>
      <c r="AU129" s="233"/>
      <c r="AV129" s="233"/>
      <c r="AW129" s="233"/>
      <c r="AX129" s="1073" t="s">
        <v>495</v>
      </c>
      <c r="AY129" s="931"/>
      <c r="AZ129" s="931"/>
      <c r="BA129" s="931"/>
      <c r="BB129" s="931"/>
      <c r="BC129" s="931"/>
      <c r="BD129" s="931"/>
      <c r="BE129" s="932"/>
      <c r="BF129" s="1074" t="s">
        <v>131</v>
      </c>
      <c r="BG129" s="1075"/>
      <c r="BH129" s="1075"/>
      <c r="BI129" s="1075"/>
      <c r="BJ129" s="1075"/>
      <c r="BK129" s="1075"/>
      <c r="BL129" s="1076"/>
      <c r="BM129" s="1074">
        <v>17.59</v>
      </c>
      <c r="BN129" s="1075"/>
      <c r="BO129" s="1075"/>
      <c r="BP129" s="1075"/>
      <c r="BQ129" s="1075"/>
      <c r="BR129" s="1075"/>
      <c r="BS129" s="1076"/>
      <c r="BT129" s="1074">
        <v>30</v>
      </c>
      <c r="BU129" s="1075"/>
      <c r="BV129" s="1075"/>
      <c r="BW129" s="1075"/>
      <c r="BX129" s="1075"/>
      <c r="BY129" s="1075"/>
      <c r="BZ129" s="1077"/>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42" t="s">
        <v>496</v>
      </c>
      <c r="B130" s="943"/>
      <c r="C130" s="943"/>
      <c r="D130" s="943"/>
      <c r="E130" s="943"/>
      <c r="F130" s="943"/>
      <c r="G130" s="943"/>
      <c r="H130" s="943"/>
      <c r="I130" s="943"/>
      <c r="J130" s="943"/>
      <c r="K130" s="943"/>
      <c r="L130" s="943"/>
      <c r="M130" s="943"/>
      <c r="N130" s="943"/>
      <c r="O130" s="943"/>
      <c r="P130" s="943"/>
      <c r="Q130" s="943"/>
      <c r="R130" s="943"/>
      <c r="S130" s="943"/>
      <c r="T130" s="943"/>
      <c r="U130" s="943"/>
      <c r="V130" s="943"/>
      <c r="W130" s="1078" t="s">
        <v>497</v>
      </c>
      <c r="X130" s="1079"/>
      <c r="Y130" s="1079"/>
      <c r="Z130" s="1080"/>
      <c r="AA130" s="966">
        <v>2292422</v>
      </c>
      <c r="AB130" s="967"/>
      <c r="AC130" s="967"/>
      <c r="AD130" s="967"/>
      <c r="AE130" s="968"/>
      <c r="AF130" s="969">
        <v>2349185</v>
      </c>
      <c r="AG130" s="967"/>
      <c r="AH130" s="967"/>
      <c r="AI130" s="967"/>
      <c r="AJ130" s="968"/>
      <c r="AK130" s="969">
        <v>2350853</v>
      </c>
      <c r="AL130" s="967"/>
      <c r="AM130" s="967"/>
      <c r="AN130" s="967"/>
      <c r="AO130" s="968"/>
      <c r="AP130" s="1081"/>
      <c r="AQ130" s="1082"/>
      <c r="AR130" s="1082"/>
      <c r="AS130" s="1082"/>
      <c r="AT130" s="1083"/>
      <c r="AU130" s="233"/>
      <c r="AV130" s="233"/>
      <c r="AW130" s="233"/>
      <c r="AX130" s="1073" t="s">
        <v>498</v>
      </c>
      <c r="AY130" s="931"/>
      <c r="AZ130" s="931"/>
      <c r="BA130" s="931"/>
      <c r="BB130" s="931"/>
      <c r="BC130" s="931"/>
      <c r="BD130" s="931"/>
      <c r="BE130" s="932"/>
      <c r="BF130" s="1109">
        <v>2.7</v>
      </c>
      <c r="BG130" s="1110"/>
      <c r="BH130" s="1110"/>
      <c r="BI130" s="1110"/>
      <c r="BJ130" s="1110"/>
      <c r="BK130" s="1110"/>
      <c r="BL130" s="1111"/>
      <c r="BM130" s="1109">
        <v>25</v>
      </c>
      <c r="BN130" s="1110"/>
      <c r="BO130" s="1110"/>
      <c r="BP130" s="1110"/>
      <c r="BQ130" s="1110"/>
      <c r="BR130" s="1110"/>
      <c r="BS130" s="1111"/>
      <c r="BT130" s="1109">
        <v>35</v>
      </c>
      <c r="BU130" s="1110"/>
      <c r="BV130" s="1110"/>
      <c r="BW130" s="1110"/>
      <c r="BX130" s="1110"/>
      <c r="BY130" s="1110"/>
      <c r="BZ130" s="1112"/>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13"/>
      <c r="B131" s="1114"/>
      <c r="C131" s="1114"/>
      <c r="D131" s="1114"/>
      <c r="E131" s="1114"/>
      <c r="F131" s="1114"/>
      <c r="G131" s="1114"/>
      <c r="H131" s="1114"/>
      <c r="I131" s="1114"/>
      <c r="J131" s="1114"/>
      <c r="K131" s="1114"/>
      <c r="L131" s="1114"/>
      <c r="M131" s="1114"/>
      <c r="N131" s="1114"/>
      <c r="O131" s="1114"/>
      <c r="P131" s="1114"/>
      <c r="Q131" s="1114"/>
      <c r="R131" s="1114"/>
      <c r="S131" s="1114"/>
      <c r="T131" s="1114"/>
      <c r="U131" s="1114"/>
      <c r="V131" s="1114"/>
      <c r="W131" s="1115" t="s">
        <v>499</v>
      </c>
      <c r="X131" s="1116"/>
      <c r="Y131" s="1116"/>
      <c r="Z131" s="1117"/>
      <c r="AA131" s="1012">
        <v>15047574</v>
      </c>
      <c r="AB131" s="994"/>
      <c r="AC131" s="994"/>
      <c r="AD131" s="994"/>
      <c r="AE131" s="995"/>
      <c r="AF131" s="993">
        <v>15920987</v>
      </c>
      <c r="AG131" s="994"/>
      <c r="AH131" s="994"/>
      <c r="AI131" s="994"/>
      <c r="AJ131" s="995"/>
      <c r="AK131" s="993">
        <v>15604737</v>
      </c>
      <c r="AL131" s="994"/>
      <c r="AM131" s="994"/>
      <c r="AN131" s="994"/>
      <c r="AO131" s="995"/>
      <c r="AP131" s="1118"/>
      <c r="AQ131" s="1119"/>
      <c r="AR131" s="1119"/>
      <c r="AS131" s="1119"/>
      <c r="AT131" s="1120"/>
      <c r="AU131" s="233"/>
      <c r="AV131" s="233"/>
      <c r="AW131" s="233"/>
      <c r="AX131" s="1091" t="s">
        <v>500</v>
      </c>
      <c r="AY131" s="726"/>
      <c r="AZ131" s="726"/>
      <c r="BA131" s="726"/>
      <c r="BB131" s="726"/>
      <c r="BC131" s="726"/>
      <c r="BD131" s="726"/>
      <c r="BE131" s="1044"/>
      <c r="BF131" s="1092">
        <v>8.1</v>
      </c>
      <c r="BG131" s="1093"/>
      <c r="BH131" s="1093"/>
      <c r="BI131" s="1093"/>
      <c r="BJ131" s="1093"/>
      <c r="BK131" s="1093"/>
      <c r="BL131" s="1094"/>
      <c r="BM131" s="1092">
        <v>350</v>
      </c>
      <c r="BN131" s="1093"/>
      <c r="BO131" s="1093"/>
      <c r="BP131" s="1093"/>
      <c r="BQ131" s="1093"/>
      <c r="BR131" s="1093"/>
      <c r="BS131" s="1094"/>
      <c r="BT131" s="1095"/>
      <c r="BU131" s="1096"/>
      <c r="BV131" s="1096"/>
      <c r="BW131" s="1096"/>
      <c r="BX131" s="1096"/>
      <c r="BY131" s="1096"/>
      <c r="BZ131" s="109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8" t="s">
        <v>501</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502</v>
      </c>
      <c r="W132" s="1102"/>
      <c r="X132" s="1102"/>
      <c r="Y132" s="1102"/>
      <c r="Z132" s="1103"/>
      <c r="AA132" s="1104">
        <v>2.8739250589999998</v>
      </c>
      <c r="AB132" s="1105"/>
      <c r="AC132" s="1105"/>
      <c r="AD132" s="1105"/>
      <c r="AE132" s="1106"/>
      <c r="AF132" s="1107">
        <v>2.612432257</v>
      </c>
      <c r="AG132" s="1105"/>
      <c r="AH132" s="1105"/>
      <c r="AI132" s="1105"/>
      <c r="AJ132" s="1106"/>
      <c r="AK132" s="1107">
        <v>2.7732540449999998</v>
      </c>
      <c r="AL132" s="1105"/>
      <c r="AM132" s="1105"/>
      <c r="AN132" s="1105"/>
      <c r="AO132" s="1106"/>
      <c r="AP132" s="1009"/>
      <c r="AQ132" s="1010"/>
      <c r="AR132" s="1010"/>
      <c r="AS132" s="1010"/>
      <c r="AT132" s="1108"/>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085" t="s">
        <v>503</v>
      </c>
      <c r="W133" s="1085"/>
      <c r="X133" s="1085"/>
      <c r="Y133" s="1085"/>
      <c r="Z133" s="1086"/>
      <c r="AA133" s="1087">
        <v>1.8</v>
      </c>
      <c r="AB133" s="1088"/>
      <c r="AC133" s="1088"/>
      <c r="AD133" s="1088"/>
      <c r="AE133" s="1089"/>
      <c r="AF133" s="1087">
        <v>2.6</v>
      </c>
      <c r="AG133" s="1088"/>
      <c r="AH133" s="1088"/>
      <c r="AI133" s="1088"/>
      <c r="AJ133" s="1089"/>
      <c r="AK133" s="1087">
        <v>2.7</v>
      </c>
      <c r="AL133" s="1088"/>
      <c r="AM133" s="1088"/>
      <c r="AN133" s="1088"/>
      <c r="AO133" s="1089"/>
      <c r="AP133" s="1036"/>
      <c r="AQ133" s="1037"/>
      <c r="AR133" s="1037"/>
      <c r="AS133" s="1037"/>
      <c r="AT133" s="1090"/>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BaFH9XQ+081Qql8waFzFc15IpSNYC6aY/ft6s7dmvC4SC0/kzxFyEsbDWG16g7qTLDnE2/u38CGysR01WsybhA==" saltValue="wCsplXj/whxoDMMvDp0iz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8B820-89DF-40E0-816C-609008D44EA6}">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504</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zuAkzkbGRi2fpnBcNvE3p+bX5nklMurFW1/E26At7I38cz1rdr82BAadAvuIfaO5D4jmNGIy6M91rg2lS/FhKA==" saltValue="gdjd3L3HmZeAmpVGSVDu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AKvawbpnDktM29BprYSczUL6Y7dMJ2y9DtXTg8gR8PMZlU36MJi1yFqcSxhIzvXItghTlB01gvstI/g5gH7Q4g==" saltValue="lzGkErUm20Kn3TK79J1bT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506</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2" t="s">
        <v>507</v>
      </c>
      <c r="AP7" s="272"/>
      <c r="AQ7" s="273" t="s">
        <v>508</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3"/>
      <c r="AP8" s="278" t="s">
        <v>509</v>
      </c>
      <c r="AQ8" s="279" t="s">
        <v>510</v>
      </c>
      <c r="AR8" s="280" t="s">
        <v>511</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4" t="s">
        <v>512</v>
      </c>
      <c r="AL9" s="1125"/>
      <c r="AM9" s="1125"/>
      <c r="AN9" s="1126"/>
      <c r="AO9" s="281">
        <v>4990571</v>
      </c>
      <c r="AP9" s="281">
        <v>60901</v>
      </c>
      <c r="AQ9" s="282">
        <v>65316</v>
      </c>
      <c r="AR9" s="283">
        <v>-6.8</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4" t="s">
        <v>513</v>
      </c>
      <c r="AL10" s="1125"/>
      <c r="AM10" s="1125"/>
      <c r="AN10" s="1126"/>
      <c r="AO10" s="284">
        <v>859355</v>
      </c>
      <c r="AP10" s="284">
        <v>10487</v>
      </c>
      <c r="AQ10" s="285">
        <v>6075</v>
      </c>
      <c r="AR10" s="286">
        <v>72.599999999999994</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4" t="s">
        <v>514</v>
      </c>
      <c r="AL11" s="1125"/>
      <c r="AM11" s="1125"/>
      <c r="AN11" s="1126"/>
      <c r="AO11" s="284">
        <v>44441</v>
      </c>
      <c r="AP11" s="284">
        <v>542</v>
      </c>
      <c r="AQ11" s="285">
        <v>1232</v>
      </c>
      <c r="AR11" s="286">
        <v>-56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4" t="s">
        <v>515</v>
      </c>
      <c r="AL12" s="1125"/>
      <c r="AM12" s="1125"/>
      <c r="AN12" s="1126"/>
      <c r="AO12" s="284" t="s">
        <v>516</v>
      </c>
      <c r="AP12" s="284" t="s">
        <v>516</v>
      </c>
      <c r="AQ12" s="285">
        <v>18</v>
      </c>
      <c r="AR12" s="286" t="s">
        <v>516</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4" t="s">
        <v>517</v>
      </c>
      <c r="AL13" s="1125"/>
      <c r="AM13" s="1125"/>
      <c r="AN13" s="1126"/>
      <c r="AO13" s="284">
        <v>155987</v>
      </c>
      <c r="AP13" s="284">
        <v>1904</v>
      </c>
      <c r="AQ13" s="285">
        <v>2791</v>
      </c>
      <c r="AR13" s="286">
        <v>-31.8</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4" t="s">
        <v>518</v>
      </c>
      <c r="AL14" s="1125"/>
      <c r="AM14" s="1125"/>
      <c r="AN14" s="1126"/>
      <c r="AO14" s="284">
        <v>204640</v>
      </c>
      <c r="AP14" s="284">
        <v>2497</v>
      </c>
      <c r="AQ14" s="285">
        <v>1364</v>
      </c>
      <c r="AR14" s="286">
        <v>83.1</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7" t="s">
        <v>519</v>
      </c>
      <c r="AL15" s="1128"/>
      <c r="AM15" s="1128"/>
      <c r="AN15" s="1129"/>
      <c r="AO15" s="284">
        <v>-217310</v>
      </c>
      <c r="AP15" s="284">
        <v>-2652</v>
      </c>
      <c r="AQ15" s="285">
        <v>-4006</v>
      </c>
      <c r="AR15" s="286">
        <v>-33.799999999999997</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7" t="s">
        <v>190</v>
      </c>
      <c r="AL16" s="1128"/>
      <c r="AM16" s="1128"/>
      <c r="AN16" s="1129"/>
      <c r="AO16" s="284">
        <v>6037684</v>
      </c>
      <c r="AP16" s="284">
        <v>73679</v>
      </c>
      <c r="AQ16" s="285">
        <v>72790</v>
      </c>
      <c r="AR16" s="286">
        <v>1.2</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0" t="s">
        <v>524</v>
      </c>
      <c r="AL21" s="1131"/>
      <c r="AM21" s="1131"/>
      <c r="AN21" s="1132"/>
      <c r="AO21" s="297">
        <v>6.17</v>
      </c>
      <c r="AP21" s="298">
        <v>6.54</v>
      </c>
      <c r="AQ21" s="299">
        <v>-0.37</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0" t="s">
        <v>525</v>
      </c>
      <c r="AL22" s="1131"/>
      <c r="AM22" s="1131"/>
      <c r="AN22" s="1132"/>
      <c r="AO22" s="302">
        <v>101.1</v>
      </c>
      <c r="AP22" s="303">
        <v>98.3</v>
      </c>
      <c r="AQ22" s="304">
        <v>2.8</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1" t="s">
        <v>526</v>
      </c>
      <c r="B26" s="1121"/>
      <c r="C26" s="1121"/>
      <c r="D26" s="1121"/>
      <c r="E26" s="1121"/>
      <c r="F26" s="1121"/>
      <c r="G26" s="1121"/>
      <c r="H26" s="1121"/>
      <c r="I26" s="1121"/>
      <c r="J26" s="1121"/>
      <c r="K26" s="1121"/>
      <c r="L26" s="1121"/>
      <c r="M26" s="1121"/>
      <c r="N26" s="1121"/>
      <c r="O26" s="1121"/>
      <c r="P26" s="1121"/>
      <c r="Q26" s="1121"/>
      <c r="R26" s="1121"/>
      <c r="S26" s="1121"/>
      <c r="T26" s="1121"/>
      <c r="U26" s="1121"/>
      <c r="V26" s="1121"/>
      <c r="W26" s="1121"/>
      <c r="X26" s="1121"/>
      <c r="Y26" s="1121"/>
      <c r="Z26" s="1121"/>
      <c r="AA26" s="1121"/>
      <c r="AB26" s="1121"/>
      <c r="AC26" s="1121"/>
      <c r="AD26" s="1121"/>
      <c r="AE26" s="1121"/>
      <c r="AF26" s="1121"/>
      <c r="AG26" s="1121"/>
      <c r="AH26" s="1121"/>
      <c r="AI26" s="1121"/>
      <c r="AJ26" s="1121"/>
      <c r="AK26" s="1121"/>
      <c r="AL26" s="1121"/>
      <c r="AM26" s="1121"/>
      <c r="AN26" s="1121"/>
      <c r="AO26" s="1121"/>
      <c r="AP26" s="1121"/>
      <c r="AQ26" s="1121"/>
      <c r="AR26" s="1121"/>
      <c r="AS26" s="1121"/>
      <c r="AT26" s="267"/>
    </row>
    <row r="27" spans="1:46" ht="13.2" x14ac:dyDescent="0.2">
      <c r="A27" s="309"/>
      <c r="AO27" s="262"/>
      <c r="AP27" s="262"/>
      <c r="AQ27" s="262"/>
      <c r="AR27" s="262"/>
      <c r="AS27" s="262"/>
      <c r="AT27" s="262"/>
    </row>
    <row r="28" spans="1:46" ht="16.2" x14ac:dyDescent="0.2">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2" t="s">
        <v>507</v>
      </c>
      <c r="AP30" s="272"/>
      <c r="AQ30" s="273" t="s">
        <v>508</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3"/>
      <c r="AP31" s="278" t="s">
        <v>509</v>
      </c>
      <c r="AQ31" s="279" t="s">
        <v>510</v>
      </c>
      <c r="AR31" s="280" t="s">
        <v>511</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8" t="s">
        <v>529</v>
      </c>
      <c r="AL32" s="1139"/>
      <c r="AM32" s="1139"/>
      <c r="AN32" s="1140"/>
      <c r="AO32" s="312">
        <v>2890828</v>
      </c>
      <c r="AP32" s="312">
        <v>35277</v>
      </c>
      <c r="AQ32" s="313">
        <v>35011</v>
      </c>
      <c r="AR32" s="314">
        <v>0.8</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8" t="s">
        <v>530</v>
      </c>
      <c r="AL33" s="1139"/>
      <c r="AM33" s="1139"/>
      <c r="AN33" s="1140"/>
      <c r="AO33" s="312" t="s">
        <v>516</v>
      </c>
      <c r="AP33" s="312" t="s">
        <v>516</v>
      </c>
      <c r="AQ33" s="313" t="s">
        <v>516</v>
      </c>
      <c r="AR33" s="314" t="s">
        <v>516</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8" t="s">
        <v>531</v>
      </c>
      <c r="AL34" s="1139"/>
      <c r="AM34" s="1139"/>
      <c r="AN34" s="1140"/>
      <c r="AO34" s="312" t="s">
        <v>516</v>
      </c>
      <c r="AP34" s="312" t="s">
        <v>516</v>
      </c>
      <c r="AQ34" s="313">
        <v>4</v>
      </c>
      <c r="AR34" s="314" t="s">
        <v>516</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8" t="s">
        <v>532</v>
      </c>
      <c r="AL35" s="1139"/>
      <c r="AM35" s="1139"/>
      <c r="AN35" s="1140"/>
      <c r="AO35" s="312">
        <v>440352</v>
      </c>
      <c r="AP35" s="312">
        <v>5374</v>
      </c>
      <c r="AQ35" s="313">
        <v>8351</v>
      </c>
      <c r="AR35" s="314">
        <v>-35.6</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8" t="s">
        <v>533</v>
      </c>
      <c r="AL36" s="1139"/>
      <c r="AM36" s="1139"/>
      <c r="AN36" s="1140"/>
      <c r="AO36" s="312">
        <v>188734</v>
      </c>
      <c r="AP36" s="312">
        <v>2303</v>
      </c>
      <c r="AQ36" s="313">
        <v>1645</v>
      </c>
      <c r="AR36" s="314">
        <v>40</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8" t="s">
        <v>534</v>
      </c>
      <c r="AL37" s="1139"/>
      <c r="AM37" s="1139"/>
      <c r="AN37" s="1140"/>
      <c r="AO37" s="312">
        <v>133448</v>
      </c>
      <c r="AP37" s="312">
        <v>1628</v>
      </c>
      <c r="AQ37" s="313">
        <v>1050</v>
      </c>
      <c r="AR37" s="314">
        <v>55</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41" t="s">
        <v>535</v>
      </c>
      <c r="AL38" s="1142"/>
      <c r="AM38" s="1142"/>
      <c r="AN38" s="1143"/>
      <c r="AO38" s="315" t="s">
        <v>516</v>
      </c>
      <c r="AP38" s="315" t="s">
        <v>516</v>
      </c>
      <c r="AQ38" s="316">
        <v>1</v>
      </c>
      <c r="AR38" s="304" t="s">
        <v>516</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41" t="s">
        <v>536</v>
      </c>
      <c r="AL39" s="1142"/>
      <c r="AM39" s="1142"/>
      <c r="AN39" s="1143"/>
      <c r="AO39" s="312">
        <v>-869750</v>
      </c>
      <c r="AP39" s="312">
        <v>-10614</v>
      </c>
      <c r="AQ39" s="313">
        <v>-5851</v>
      </c>
      <c r="AR39" s="314">
        <v>81.400000000000006</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8" t="s">
        <v>537</v>
      </c>
      <c r="AL40" s="1139"/>
      <c r="AM40" s="1139"/>
      <c r="AN40" s="1140"/>
      <c r="AO40" s="312">
        <v>-2350853</v>
      </c>
      <c r="AP40" s="312">
        <v>-28688</v>
      </c>
      <c r="AQ40" s="313">
        <v>-27858</v>
      </c>
      <c r="AR40" s="314">
        <v>3</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44" t="s">
        <v>304</v>
      </c>
      <c r="AL41" s="1145"/>
      <c r="AM41" s="1145"/>
      <c r="AN41" s="1146"/>
      <c r="AO41" s="312">
        <v>432759</v>
      </c>
      <c r="AP41" s="312">
        <v>5281</v>
      </c>
      <c r="AQ41" s="313">
        <v>12351</v>
      </c>
      <c r="AR41" s="314">
        <v>-57.2</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538</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540</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33" t="s">
        <v>507</v>
      </c>
      <c r="AN49" s="1135" t="s">
        <v>541</v>
      </c>
      <c r="AO49" s="1136"/>
      <c r="AP49" s="1136"/>
      <c r="AQ49" s="1136"/>
      <c r="AR49" s="113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34"/>
      <c r="AN50" s="328" t="s">
        <v>542</v>
      </c>
      <c r="AO50" s="329" t="s">
        <v>543</v>
      </c>
      <c r="AP50" s="330" t="s">
        <v>544</v>
      </c>
      <c r="AQ50" s="331" t="s">
        <v>545</v>
      </c>
      <c r="AR50" s="332" t="s">
        <v>546</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547</v>
      </c>
      <c r="AL51" s="325"/>
      <c r="AM51" s="333">
        <v>3104227</v>
      </c>
      <c r="AN51" s="334">
        <v>38200</v>
      </c>
      <c r="AO51" s="335">
        <v>-18.2</v>
      </c>
      <c r="AP51" s="336">
        <v>41934</v>
      </c>
      <c r="AQ51" s="337">
        <v>-12.3</v>
      </c>
      <c r="AR51" s="338">
        <v>-5.9</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548</v>
      </c>
      <c r="AM52" s="341">
        <v>2149436</v>
      </c>
      <c r="AN52" s="342">
        <v>26451</v>
      </c>
      <c r="AO52" s="343">
        <v>9.8000000000000007</v>
      </c>
      <c r="AP52" s="344">
        <v>23352</v>
      </c>
      <c r="AQ52" s="345">
        <v>-9.6999999999999993</v>
      </c>
      <c r="AR52" s="346">
        <v>19.5</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549</v>
      </c>
      <c r="AL53" s="325"/>
      <c r="AM53" s="333">
        <v>3736051</v>
      </c>
      <c r="AN53" s="334">
        <v>46081</v>
      </c>
      <c r="AO53" s="335">
        <v>20.6</v>
      </c>
      <c r="AP53" s="336">
        <v>45588</v>
      </c>
      <c r="AQ53" s="337">
        <v>8.6999999999999993</v>
      </c>
      <c r="AR53" s="338">
        <v>11.9</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548</v>
      </c>
      <c r="AM54" s="341">
        <v>2469657</v>
      </c>
      <c r="AN54" s="342">
        <v>30461</v>
      </c>
      <c r="AO54" s="343">
        <v>15.2</v>
      </c>
      <c r="AP54" s="344">
        <v>24150</v>
      </c>
      <c r="AQ54" s="345">
        <v>3.4</v>
      </c>
      <c r="AR54" s="346">
        <v>11.8</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550</v>
      </c>
      <c r="AL55" s="325"/>
      <c r="AM55" s="333">
        <v>3086026</v>
      </c>
      <c r="AN55" s="334">
        <v>38070</v>
      </c>
      <c r="AO55" s="335">
        <v>-17.399999999999999</v>
      </c>
      <c r="AP55" s="336">
        <v>45483</v>
      </c>
      <c r="AQ55" s="337">
        <v>-0.2</v>
      </c>
      <c r="AR55" s="338">
        <v>-17.2</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548</v>
      </c>
      <c r="AM56" s="341">
        <v>1171156</v>
      </c>
      <c r="AN56" s="342">
        <v>14448</v>
      </c>
      <c r="AO56" s="343">
        <v>-52.6</v>
      </c>
      <c r="AP56" s="344">
        <v>24241</v>
      </c>
      <c r="AQ56" s="345">
        <v>0.4</v>
      </c>
      <c r="AR56" s="346">
        <v>-53</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551</v>
      </c>
      <c r="AL57" s="325"/>
      <c r="AM57" s="333">
        <v>4843436</v>
      </c>
      <c r="AN57" s="334">
        <v>59671</v>
      </c>
      <c r="AO57" s="335">
        <v>56.7</v>
      </c>
      <c r="AP57" s="336">
        <v>45945</v>
      </c>
      <c r="AQ57" s="337">
        <v>1</v>
      </c>
      <c r="AR57" s="338">
        <v>55.7</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548</v>
      </c>
      <c r="AM58" s="341">
        <v>2470340</v>
      </c>
      <c r="AN58" s="342">
        <v>30435</v>
      </c>
      <c r="AO58" s="343">
        <v>110.7</v>
      </c>
      <c r="AP58" s="344">
        <v>25180</v>
      </c>
      <c r="AQ58" s="345">
        <v>3.9</v>
      </c>
      <c r="AR58" s="346">
        <v>106.8</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552</v>
      </c>
      <c r="AL59" s="325"/>
      <c r="AM59" s="333">
        <v>7123226</v>
      </c>
      <c r="AN59" s="334">
        <v>86926</v>
      </c>
      <c r="AO59" s="335">
        <v>45.7</v>
      </c>
      <c r="AP59" s="336">
        <v>44475</v>
      </c>
      <c r="AQ59" s="337">
        <v>-3.2</v>
      </c>
      <c r="AR59" s="338">
        <v>48.9</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548</v>
      </c>
      <c r="AM60" s="341">
        <v>4883049</v>
      </c>
      <c r="AN60" s="342">
        <v>59589</v>
      </c>
      <c r="AO60" s="343">
        <v>95.8</v>
      </c>
      <c r="AP60" s="344">
        <v>24780</v>
      </c>
      <c r="AQ60" s="345">
        <v>-1.6</v>
      </c>
      <c r="AR60" s="346">
        <v>97.4</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553</v>
      </c>
      <c r="AL61" s="347"/>
      <c r="AM61" s="348">
        <v>4378593</v>
      </c>
      <c r="AN61" s="349">
        <v>53790</v>
      </c>
      <c r="AO61" s="350">
        <v>17.5</v>
      </c>
      <c r="AP61" s="351">
        <v>44685</v>
      </c>
      <c r="AQ61" s="352">
        <v>-1.2</v>
      </c>
      <c r="AR61" s="338">
        <v>18.7</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548</v>
      </c>
      <c r="AM62" s="341">
        <v>2628728</v>
      </c>
      <c r="AN62" s="342">
        <v>32277</v>
      </c>
      <c r="AO62" s="343">
        <v>35.799999999999997</v>
      </c>
      <c r="AP62" s="344">
        <v>24341</v>
      </c>
      <c r="AQ62" s="345">
        <v>-0.7</v>
      </c>
      <c r="AR62" s="346">
        <v>36.5</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RK1PA0aHmTd5cT/xle6Hrc3ZI/JcjKrlgKFo6Fpic2YUkLlZ9maMZINEXj4UO8vhxs579nnf797+fTJkIAoICA==" saltValue="70Mpl1ZQ8HrU1f6xl22kY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555</v>
      </c>
    </row>
    <row r="120" spans="125:125" ht="13.5" hidden="1" customHeight="1" x14ac:dyDescent="0.2"/>
    <row r="121" spans="125:125" ht="13.5" hidden="1" customHeight="1" x14ac:dyDescent="0.2">
      <c r="DU121" s="259"/>
    </row>
  </sheetData>
  <sheetProtection algorithmName="SHA-512" hashValue="e0tWi5ILdkZ4QL+i80hUcLHz7EjsBL5f6UQahXOoGUUToXl0w1Cj2qu7ctUIYWnFyHQLGCzvX3LZdkJOHg1DLQ==" saltValue="edDIShd8KRoD1ftb9BJ4t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556</v>
      </c>
    </row>
  </sheetData>
  <sheetProtection algorithmName="SHA-512" hashValue="IO06fKmP+SiVtpCAVCI4uNZJmOu3O3TzIopCml5ENwNC8tU9o34DyxuOYnunyPL+b62jwBf9jt9KwramRGGnsg==" saltValue="d2HvSbnknh0Vss2IXmLSw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2">
      <c r="B47" s="10"/>
      <c r="C47" s="1147" t="s">
        <v>3</v>
      </c>
      <c r="D47" s="1147"/>
      <c r="E47" s="1148"/>
      <c r="F47" s="11">
        <v>17.55</v>
      </c>
      <c r="G47" s="12">
        <v>18.79</v>
      </c>
      <c r="H47" s="12">
        <v>18.11</v>
      </c>
      <c r="I47" s="12">
        <v>22.96</v>
      </c>
      <c r="J47" s="13">
        <v>23.95</v>
      </c>
    </row>
    <row r="48" spans="2:10" ht="57.75" customHeight="1" x14ac:dyDescent="0.2">
      <c r="B48" s="14"/>
      <c r="C48" s="1149" t="s">
        <v>4</v>
      </c>
      <c r="D48" s="1149"/>
      <c r="E48" s="1150"/>
      <c r="F48" s="15">
        <v>4.62</v>
      </c>
      <c r="G48" s="16">
        <v>4.3499999999999996</v>
      </c>
      <c r="H48" s="16">
        <v>8.9499999999999993</v>
      </c>
      <c r="I48" s="16">
        <v>11.15</v>
      </c>
      <c r="J48" s="17">
        <v>10.14</v>
      </c>
    </row>
    <row r="49" spans="2:10" ht="57.75" customHeight="1" thickBot="1" x14ac:dyDescent="0.25">
      <c r="B49" s="18"/>
      <c r="C49" s="1151" t="s">
        <v>5</v>
      </c>
      <c r="D49" s="1151"/>
      <c r="E49" s="1152"/>
      <c r="F49" s="19" t="s">
        <v>562</v>
      </c>
      <c r="G49" s="20">
        <v>0.95</v>
      </c>
      <c r="H49" s="20">
        <v>4.8</v>
      </c>
      <c r="I49" s="20">
        <v>8.42</v>
      </c>
      <c r="J49" s="21" t="s">
        <v>563</v>
      </c>
    </row>
    <row r="50" spans="2:10" ht="13.2" x14ac:dyDescent="0.2"/>
  </sheetData>
  <sheetProtection algorithmName="SHA-512" hashValue="dT5iVvH6VrXOwi2LxHgBcdLcNYdDvp5Z2e704f33Wol+e5cLqubS12sCvnLa9SYYE6LegRoVhGA4Voi6dGCZxw==" saltValue="iwwvEcWdrbn9mb+EnyuZ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