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837998C3-3C85-4121-9D31-E0E3F5B34714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4-8" sheetId="1" r:id="rId1"/>
  </sheets>
  <definedNames>
    <definedName name="_xlnm.Print_Area" localSheetId="0">'4-8'!$A$1:$U$9</definedName>
  </definedNames>
  <calcPr calcId="191029"/>
</workbook>
</file>

<file path=xl/calcChain.xml><?xml version="1.0" encoding="utf-8"?>
<calcChain xmlns="http://schemas.openxmlformats.org/spreadsheetml/2006/main">
  <c r="J2" i="1" l="1"/>
  <c r="G2" i="1"/>
  <c r="R2" i="1"/>
  <c r="Q2" i="1"/>
  <c r="P2" i="1"/>
  <c r="P1" i="1" s="1"/>
  <c r="O2" i="1"/>
  <c r="O1" i="1" s="1"/>
  <c r="N2" i="1"/>
  <c r="N1" i="1" s="1"/>
  <c r="M2" i="1"/>
  <c r="M1" i="1" s="1"/>
  <c r="L2" i="1"/>
  <c r="L1" i="1" s="1"/>
  <c r="K2" i="1"/>
  <c r="K1" i="1" s="1"/>
  <c r="J1" i="1"/>
  <c r="I2" i="1"/>
  <c r="H2" i="1"/>
  <c r="F2" i="1"/>
  <c r="F1" i="1" s="1"/>
  <c r="E2" i="1"/>
  <c r="R1" i="1"/>
  <c r="Q1" i="1"/>
  <c r="I1" i="1"/>
  <c r="H1" i="1"/>
  <c r="G1" i="1"/>
  <c r="E1" i="1"/>
</calcChain>
</file>

<file path=xl/sharedStrings.xml><?xml version="1.0" encoding="utf-8"?>
<sst xmlns="http://schemas.openxmlformats.org/spreadsheetml/2006/main" count="56" uniqueCount="48">
  <si>
    <t>Ⅳ－８　交通量調査状況</t>
    <rPh sb="4" eb="6">
      <t>コウツウ</t>
    </rPh>
    <rPh sb="6" eb="7">
      <t>リョウ</t>
    </rPh>
    <rPh sb="7" eb="9">
      <t>チョウサ</t>
    </rPh>
    <rPh sb="9" eb="11">
      <t>ジョウキョウ</t>
    </rPh>
    <phoneticPr fontId="2"/>
  </si>
  <si>
    <t>路線名</t>
    <rPh sb="0" eb="2">
      <t>ロセン</t>
    </rPh>
    <rPh sb="2" eb="3">
      <t>メイ</t>
    </rPh>
    <phoneticPr fontId="2"/>
  </si>
  <si>
    <t>観測地点名</t>
    <rPh sb="0" eb="2">
      <t>カンソク</t>
    </rPh>
    <rPh sb="2" eb="4">
      <t>チテン</t>
    </rPh>
    <rPh sb="4" eb="5">
      <t>メイ</t>
    </rPh>
    <phoneticPr fontId="2"/>
  </si>
  <si>
    <t>①
歩行者</t>
    <rPh sb="2" eb="5">
      <t>ホコウシャ</t>
    </rPh>
    <phoneticPr fontId="2"/>
  </si>
  <si>
    <t>②
自転車</t>
    <rPh sb="2" eb="5">
      <t>ジテンシャ</t>
    </rPh>
    <phoneticPr fontId="2"/>
  </si>
  <si>
    <t>小型車</t>
    <rPh sb="0" eb="3">
      <t>コガタシャ</t>
    </rPh>
    <phoneticPr fontId="2"/>
  </si>
  <si>
    <t>大型車</t>
    <rPh sb="0" eb="3">
      <t>オオガタシャ</t>
    </rPh>
    <phoneticPr fontId="2"/>
  </si>
  <si>
    <t>合計</t>
    <rPh sb="0" eb="2">
      <t>ゴウケイ</t>
    </rPh>
    <phoneticPr fontId="2"/>
  </si>
  <si>
    <t>③　自　動　車　類</t>
    <rPh sb="2" eb="3">
      <t>ジ</t>
    </rPh>
    <rPh sb="4" eb="5">
      <t>ドウ</t>
    </rPh>
    <rPh sb="6" eb="7">
      <t>クルマ</t>
    </rPh>
    <rPh sb="8" eb="9">
      <t>ルイ</t>
    </rPh>
    <phoneticPr fontId="2"/>
  </si>
  <si>
    <t>全合計
①＋②＋③</t>
    <rPh sb="0" eb="1">
      <t>ゼン</t>
    </rPh>
    <rPh sb="1" eb="3">
      <t>ゴウケイ</t>
    </rPh>
    <phoneticPr fontId="2"/>
  </si>
  <si>
    <t>府道大山崎大枝線</t>
    <rPh sb="0" eb="2">
      <t>フドウ</t>
    </rPh>
    <rPh sb="2" eb="5">
      <t>オオヤマザキ</t>
    </rPh>
    <rPh sb="5" eb="7">
      <t>オオエダ</t>
    </rPh>
    <rPh sb="7" eb="8">
      <t>セン</t>
    </rPh>
    <phoneticPr fontId="2"/>
  </si>
  <si>
    <t>府道西京高槻線</t>
    <rPh sb="0" eb="2">
      <t>フドウ</t>
    </rPh>
    <rPh sb="2" eb="3">
      <t>ニシ</t>
    </rPh>
    <rPh sb="3" eb="4">
      <t>キョウ</t>
    </rPh>
    <rPh sb="4" eb="6">
      <t>タカツキ</t>
    </rPh>
    <rPh sb="6" eb="7">
      <t>セン</t>
    </rPh>
    <phoneticPr fontId="2"/>
  </si>
  <si>
    <t>府道伏見柳谷高槻線</t>
    <rPh sb="0" eb="2">
      <t>フドウ</t>
    </rPh>
    <rPh sb="2" eb="4">
      <t>フシミ</t>
    </rPh>
    <rPh sb="4" eb="5">
      <t>ヤナギ</t>
    </rPh>
    <rPh sb="5" eb="6">
      <t>タニ</t>
    </rPh>
    <rPh sb="6" eb="8">
      <t>タカツキ</t>
    </rPh>
    <rPh sb="8" eb="9">
      <t>セン</t>
    </rPh>
    <phoneticPr fontId="2"/>
  </si>
  <si>
    <t>府道奥海印寺納所線</t>
    <rPh sb="0" eb="2">
      <t>フドウ</t>
    </rPh>
    <rPh sb="2" eb="6">
      <t>オクカイインジ</t>
    </rPh>
    <rPh sb="6" eb="8">
      <t>ノウソ</t>
    </rPh>
    <rPh sb="8" eb="9">
      <t>セン</t>
    </rPh>
    <phoneticPr fontId="2"/>
  </si>
  <si>
    <t>府道長法寺向日線</t>
    <rPh sb="0" eb="2">
      <t>フドウ</t>
    </rPh>
    <rPh sb="2" eb="5">
      <t>チョウホウジ</t>
    </rPh>
    <rPh sb="5" eb="7">
      <t>ムコウ</t>
    </rPh>
    <rPh sb="7" eb="8">
      <t>セン</t>
    </rPh>
    <phoneticPr fontId="2"/>
  </si>
  <si>
    <t>府道開田長岡京停車場線</t>
    <rPh sb="0" eb="2">
      <t>フドウ</t>
    </rPh>
    <rPh sb="2" eb="4">
      <t>カイデン</t>
    </rPh>
    <rPh sb="4" eb="7">
      <t>ナガオカキョウ</t>
    </rPh>
    <rPh sb="7" eb="9">
      <t>テイシャ</t>
    </rPh>
    <rPh sb="9" eb="10">
      <t>バ</t>
    </rPh>
    <rPh sb="10" eb="11">
      <t>セン</t>
    </rPh>
    <phoneticPr fontId="2"/>
  </si>
  <si>
    <t>国道478号（京都縦貫道）</t>
    <rPh sb="0" eb="2">
      <t>コクドウ</t>
    </rPh>
    <rPh sb="5" eb="6">
      <t>ゴウ</t>
    </rPh>
    <rPh sb="7" eb="9">
      <t>キョウト</t>
    </rPh>
    <rPh sb="9" eb="12">
      <t>ジュウカンドウ</t>
    </rPh>
    <phoneticPr fontId="2"/>
  </si>
  <si>
    <t>花山</t>
    <rPh sb="0" eb="2">
      <t>ハナヤマ</t>
    </rPh>
    <phoneticPr fontId="2"/>
  </si>
  <si>
    <t>長法寺山ノ下</t>
    <rPh sb="0" eb="3">
      <t>チョウホウジ</t>
    </rPh>
    <rPh sb="3" eb="4">
      <t>ヤマ</t>
    </rPh>
    <rPh sb="5" eb="6">
      <t>シタ</t>
    </rPh>
    <phoneticPr fontId="2"/>
  </si>
  <si>
    <t>今里畑ケ田</t>
    <rPh sb="0" eb="2">
      <t>イマザト</t>
    </rPh>
    <rPh sb="2" eb="3">
      <t>ハタケ</t>
    </rPh>
    <rPh sb="4" eb="5">
      <t>タ</t>
    </rPh>
    <phoneticPr fontId="2"/>
  </si>
  <si>
    <t>井ノ内小西</t>
    <rPh sb="0" eb="1">
      <t>イ</t>
    </rPh>
    <rPh sb="2" eb="3">
      <t>ウチ</t>
    </rPh>
    <rPh sb="3" eb="5">
      <t>コニシ</t>
    </rPh>
    <phoneticPr fontId="2"/>
  </si>
  <si>
    <t>今里三ノ坪</t>
    <rPh sb="0" eb="2">
      <t>イマザト</t>
    </rPh>
    <rPh sb="2" eb="3">
      <t>サン</t>
    </rPh>
    <rPh sb="4" eb="5">
      <t>ツボ</t>
    </rPh>
    <phoneticPr fontId="2"/>
  </si>
  <si>
    <t>馬場井料田</t>
    <rPh sb="0" eb="2">
      <t>ババ</t>
    </rPh>
    <rPh sb="2" eb="3">
      <t>イ</t>
    </rPh>
    <rPh sb="3" eb="4">
      <t>リョウ</t>
    </rPh>
    <rPh sb="4" eb="5">
      <t>タ</t>
    </rPh>
    <phoneticPr fontId="2"/>
  </si>
  <si>
    <t>浄土谷</t>
    <rPh sb="0" eb="2">
      <t>ジョウド</t>
    </rPh>
    <rPh sb="2" eb="3">
      <t>タニ</t>
    </rPh>
    <phoneticPr fontId="2"/>
  </si>
  <si>
    <t>調子１丁目</t>
    <rPh sb="0" eb="2">
      <t>チョウシ</t>
    </rPh>
    <rPh sb="3" eb="5">
      <t>チョウメ</t>
    </rPh>
    <phoneticPr fontId="2"/>
  </si>
  <si>
    <t>開田１丁目</t>
    <rPh sb="0" eb="2">
      <t>カイデン</t>
    </rPh>
    <rPh sb="3" eb="5">
      <t>チョウメ</t>
    </rPh>
    <phoneticPr fontId="2"/>
  </si>
  <si>
    <t>天神２丁目</t>
    <rPh sb="0" eb="2">
      <t>テンジン</t>
    </rPh>
    <rPh sb="3" eb="5">
      <t>チョウメ</t>
    </rPh>
    <phoneticPr fontId="2"/>
  </si>
  <si>
    <t>今里４丁目</t>
    <rPh sb="0" eb="2">
      <t>イマザト</t>
    </rPh>
    <rPh sb="3" eb="5">
      <t>チョウメ</t>
    </rPh>
    <phoneticPr fontId="2"/>
  </si>
  <si>
    <t>開田３丁目</t>
    <rPh sb="0" eb="2">
      <t>カイデン</t>
    </rPh>
    <rPh sb="3" eb="5">
      <t>チョウメ</t>
    </rPh>
    <phoneticPr fontId="2"/>
  </si>
  <si>
    <t>-</t>
    <phoneticPr fontId="2"/>
  </si>
  <si>
    <t>⑴</t>
    <phoneticPr fontId="2"/>
  </si>
  <si>
    <t>⑵</t>
    <phoneticPr fontId="2"/>
  </si>
  <si>
    <t>⑶</t>
    <phoneticPr fontId="2"/>
  </si>
  <si>
    <t>⑷</t>
    <phoneticPr fontId="2"/>
  </si>
  <si>
    <t>⑸</t>
    <phoneticPr fontId="2"/>
  </si>
  <si>
    <t>⑹</t>
    <phoneticPr fontId="2"/>
  </si>
  <si>
    <t>⑺</t>
    <phoneticPr fontId="2"/>
  </si>
  <si>
    <t>⑻</t>
    <phoneticPr fontId="2"/>
  </si>
  <si>
    <t>⑼</t>
    <phoneticPr fontId="2"/>
  </si>
  <si>
    <t>⑽</t>
    <phoneticPr fontId="2"/>
  </si>
  <si>
    <t>⑾</t>
    <phoneticPr fontId="2"/>
  </si>
  <si>
    <t>⑿</t>
    <phoneticPr fontId="2"/>
  </si>
  <si>
    <t>⒀</t>
    <phoneticPr fontId="2"/>
  </si>
  <si>
    <t>⒁</t>
    <phoneticPr fontId="2"/>
  </si>
  <si>
    <t>注）令和3年度全国道路交通情勢調査（道路交通センサス）データ</t>
    <rPh sb="0" eb="1">
      <t>チュウ</t>
    </rPh>
    <rPh sb="2" eb="4">
      <t>レイワ</t>
    </rPh>
    <rPh sb="5" eb="7">
      <t>ネンド</t>
    </rPh>
    <rPh sb="7" eb="9">
      <t>ゼンコク</t>
    </rPh>
    <rPh sb="9" eb="11">
      <t>ドウロ</t>
    </rPh>
    <rPh sb="11" eb="13">
      <t>コウツウ</t>
    </rPh>
    <rPh sb="13" eb="15">
      <t>ジョウセイ</t>
    </rPh>
    <rPh sb="15" eb="17">
      <t>チョウサ</t>
    </rPh>
    <rPh sb="18" eb="20">
      <t>ドウロ</t>
    </rPh>
    <rPh sb="20" eb="22">
      <t>コウツウ</t>
    </rPh>
    <phoneticPr fontId="2"/>
  </si>
  <si>
    <t>　　調査日時：　平日：令和3年9月～11月の平日　　午前7時～午後7時</t>
    <rPh sb="2" eb="4">
      <t>チョウサ</t>
    </rPh>
    <rPh sb="4" eb="6">
      <t>ニチジ</t>
    </rPh>
    <rPh sb="8" eb="10">
      <t>ヘイジツ</t>
    </rPh>
    <rPh sb="11" eb="13">
      <t>レイワ</t>
    </rPh>
    <rPh sb="14" eb="15">
      <t>ネン</t>
    </rPh>
    <rPh sb="15" eb="16">
      <t>ヘイネン</t>
    </rPh>
    <rPh sb="16" eb="17">
      <t>ガツ</t>
    </rPh>
    <rPh sb="20" eb="21">
      <t>ガツ</t>
    </rPh>
    <rPh sb="22" eb="24">
      <t>ヘイジツ</t>
    </rPh>
    <rPh sb="26" eb="28">
      <t>ゴゼン</t>
    </rPh>
    <rPh sb="29" eb="30">
      <t>ジ</t>
    </rPh>
    <rPh sb="31" eb="33">
      <t>ゴゴ</t>
    </rPh>
    <rPh sb="34" eb="35">
      <t>ジ</t>
    </rPh>
    <phoneticPr fontId="2"/>
  </si>
  <si>
    <t>長岡京～大原野</t>
    <rPh sb="0" eb="3">
      <t>ナガオカキョウ</t>
    </rPh>
    <rPh sb="4" eb="7">
      <t>オオハラノ</t>
    </rPh>
    <phoneticPr fontId="2"/>
  </si>
  <si>
    <t>神足２丁目</t>
    <rPh sb="0" eb="2">
      <t>コウタリ</t>
    </rPh>
    <rPh sb="3" eb="5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</si>
</sst>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textRotation="90"/>
    </xf>
    <xf numFmtId="0" fontId="3" fillId="0" borderId="0" xfId="0" applyFont="1"/>
    <xf numFmtId="0" fontId="4" fillId="0" borderId="0" xfId="0" applyFont="1" applyAlignment="1">
      <alignment horizontal="center" textRotation="90"/>
    </xf>
    <xf numFmtId="0" fontId="1" fillId="0" borderId="0" xfId="0" applyFont="1" applyAlignment="1">
      <alignment horizontal="center" textRotation="90"/>
    </xf>
    <xf numFmtId="177" fontId="1" fillId="0" borderId="0" xfId="0" applyNumberFormat="1" applyFont="1" applyBorder="1" applyAlignment="1">
      <alignment horizontal="center" vertical="top" textRotation="90"/>
    </xf>
    <xf numFmtId="0" fontId="3" fillId="0" borderId="0" xfId="0" applyFont="1" applyBorder="1" applyAlignment="1">
      <alignment horizontal="center" textRotation="90" wrapText="1"/>
    </xf>
    <xf numFmtId="176" fontId="1" fillId="0" borderId="0" xfId="0" applyNumberFormat="1" applyFont="1" applyBorder="1" applyAlignment="1">
      <alignment horizontal="center" vertical="top" textRotation="90"/>
    </xf>
    <xf numFmtId="0" fontId="1" fillId="0" borderId="0" xfId="0" applyFont="1" applyBorder="1" applyAlignment="1">
      <alignment horizontal="center" vertical="distributed" textRotation="90"/>
    </xf>
    <xf numFmtId="0" fontId="1" fillId="0" borderId="0" xfId="0" applyFont="1" applyBorder="1" applyAlignment="1">
      <alignment horizontal="center" vertical="distributed" textRotation="90" justifyLastLine="1"/>
    </xf>
    <xf numFmtId="0" fontId="1" fillId="0" borderId="0" xfId="0" applyFont="1" applyBorder="1" applyAlignment="1">
      <alignment horizontal="center" vertical="distributed" textRotation="90" wrapText="1" justifyLastLine="1"/>
    </xf>
    <xf numFmtId="178" fontId="1" fillId="0" borderId="3" xfId="0" applyNumberFormat="1" applyFont="1" applyBorder="1" applyAlignment="1">
      <alignment horizontal="center" vertical="top" textRotation="90" wrapText="1"/>
    </xf>
    <xf numFmtId="178" fontId="1" fillId="0" borderId="4" xfId="0" applyNumberFormat="1" applyFont="1" applyBorder="1" applyAlignment="1">
      <alignment horizontal="center" vertical="top" textRotation="90"/>
    </xf>
    <xf numFmtId="0" fontId="1" fillId="0" borderId="0" xfId="0" applyFont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center" textRotation="90" wrapText="1"/>
    </xf>
    <xf numFmtId="177" fontId="1" fillId="0" borderId="0" xfId="0" applyNumberFormat="1" applyFont="1" applyBorder="1" applyAlignment="1">
      <alignment textRotation="90"/>
    </xf>
    <xf numFmtId="177" fontId="1" fillId="0" borderId="0" xfId="0" applyNumberFormat="1" applyFont="1" applyBorder="1" applyAlignment="1">
      <alignment textRotation="90" wrapText="1"/>
    </xf>
    <xf numFmtId="0" fontId="5" fillId="0" borderId="0" xfId="0" applyFont="1" applyBorder="1" applyAlignment="1">
      <alignment textRotation="90" wrapText="1"/>
    </xf>
    <xf numFmtId="0" fontId="1" fillId="0" borderId="4" xfId="0" applyFont="1" applyBorder="1" applyAlignment="1">
      <alignment textRotation="90"/>
    </xf>
    <xf numFmtId="177" fontId="1" fillId="0" borderId="4" xfId="0" applyNumberFormat="1" applyFont="1" applyBorder="1" applyAlignment="1">
      <alignment textRotation="90"/>
    </xf>
    <xf numFmtId="177" fontId="1" fillId="0" borderId="4" xfId="0" applyNumberFormat="1" applyFont="1" applyBorder="1" applyAlignment="1">
      <alignment textRotation="90" wrapText="1"/>
    </xf>
    <xf numFmtId="176" fontId="1" fillId="0" borderId="4" xfId="0" applyNumberFormat="1" applyFont="1" applyBorder="1" applyAlignment="1">
      <alignment horizontal="center" vertical="top" textRotation="90"/>
    </xf>
    <xf numFmtId="176" fontId="1" fillId="0" borderId="6" xfId="0" applyNumberFormat="1" applyFont="1" applyBorder="1" applyAlignment="1">
      <alignment horizontal="center" vertical="top" textRotation="90"/>
    </xf>
    <xf numFmtId="0" fontId="1" fillId="0" borderId="5" xfId="0" applyFont="1" applyBorder="1" applyAlignment="1">
      <alignment horizontal="center" vertical="distributed" textRotation="90" wrapText="1"/>
    </xf>
    <xf numFmtId="178" fontId="1" fillId="0" borderId="0" xfId="0" applyNumberFormat="1" applyFont="1" applyBorder="1" applyAlignment="1">
      <alignment horizontal="center" textRotation="90" wrapText="1"/>
    </xf>
    <xf numFmtId="178" fontId="1" fillId="0" borderId="0" xfId="0" applyNumberFormat="1" applyFont="1" applyBorder="1" applyAlignment="1">
      <alignment horizontal="center" textRotation="90"/>
    </xf>
    <xf numFmtId="176" fontId="1" fillId="0" borderId="0" xfId="0" applyNumberFormat="1" applyFont="1" applyBorder="1" applyAlignment="1">
      <alignment horizontal="center" textRotation="90"/>
    </xf>
    <xf numFmtId="176" fontId="1" fillId="0" borderId="5" xfId="0" applyNumberFormat="1" applyFont="1" applyBorder="1" applyAlignment="1">
      <alignment horizontal="center" textRotation="90"/>
    </xf>
    <xf numFmtId="178" fontId="1" fillId="0" borderId="3" xfId="0" applyNumberFormat="1" applyFont="1" applyBorder="1" applyAlignment="1">
      <alignment horizontal="center" textRotation="90" wrapText="1"/>
    </xf>
    <xf numFmtId="178" fontId="1" fillId="0" borderId="4" xfId="0" applyNumberFormat="1" applyFont="1" applyBorder="1" applyAlignment="1">
      <alignment horizontal="center" textRotation="90"/>
    </xf>
    <xf numFmtId="176" fontId="1" fillId="0" borderId="4" xfId="0" applyNumberFormat="1" applyFont="1" applyBorder="1" applyAlignment="1">
      <alignment horizontal="center" textRotation="90"/>
    </xf>
    <xf numFmtId="176" fontId="4" fillId="0" borderId="6" xfId="0" applyNumberFormat="1" applyFont="1" applyBorder="1" applyAlignment="1">
      <alignment horizontal="center" textRotation="90" wrapText="1"/>
    </xf>
    <xf numFmtId="178" fontId="1" fillId="0" borderId="4" xfId="0" applyNumberFormat="1" applyFont="1" applyBorder="1" applyAlignment="1">
      <alignment horizontal="center" vertical="top" textRotation="90" wrapText="1"/>
    </xf>
    <xf numFmtId="0" fontId="1" fillId="0" borderId="4" xfId="0" applyFont="1" applyBorder="1" applyAlignment="1">
      <alignment vertical="top" textRotation="90"/>
    </xf>
    <xf numFmtId="176" fontId="1" fillId="0" borderId="4" xfId="0" applyNumberFormat="1" applyFont="1" applyBorder="1" applyAlignment="1">
      <alignment vertical="top" textRotation="90"/>
    </xf>
    <xf numFmtId="176" fontId="1" fillId="0" borderId="4" xfId="0" applyNumberFormat="1" applyFont="1" applyBorder="1" applyAlignment="1">
      <alignment vertical="top" textRotation="90" wrapText="1"/>
    </xf>
    <xf numFmtId="177" fontId="1" fillId="0" borderId="6" xfId="0" applyNumberFormat="1" applyFont="1" applyBorder="1" applyAlignment="1">
      <alignment horizontal="center" vertical="top" textRotation="90"/>
    </xf>
    <xf numFmtId="0" fontId="1" fillId="0" borderId="2" xfId="0" applyFont="1" applyBorder="1" applyAlignment="1">
      <alignment horizontal="center" vertical="center" textRotation="90" wrapText="1"/>
    </xf>
    <xf numFmtId="178" fontId="1" fillId="0" borderId="14" xfId="0" applyNumberFormat="1" applyFont="1" applyBorder="1" applyAlignment="1">
      <alignment horizontal="center" vertical="top" textRotation="90" wrapText="1"/>
    </xf>
    <xf numFmtId="178" fontId="1" fillId="0" borderId="15" xfId="0" applyNumberFormat="1" applyFont="1" applyBorder="1" applyAlignment="1">
      <alignment horizontal="center" vertical="top" textRotation="90"/>
    </xf>
    <xf numFmtId="0" fontId="1" fillId="0" borderId="15" xfId="0" applyFont="1" applyBorder="1" applyAlignment="1">
      <alignment vertical="top" textRotation="90"/>
    </xf>
    <xf numFmtId="176" fontId="1" fillId="0" borderId="15" xfId="0" applyNumberFormat="1" applyFont="1" applyBorder="1" applyAlignment="1">
      <alignment vertical="top" textRotation="90"/>
    </xf>
    <xf numFmtId="176" fontId="1" fillId="0" borderId="15" xfId="0" applyNumberFormat="1" applyFont="1" applyBorder="1" applyAlignment="1">
      <alignment vertical="top" textRotation="90" wrapText="1"/>
    </xf>
    <xf numFmtId="176" fontId="1" fillId="0" borderId="15" xfId="0" applyNumberFormat="1" applyFont="1" applyBorder="1" applyAlignment="1">
      <alignment horizontal="center" vertical="top" textRotation="90"/>
    </xf>
    <xf numFmtId="176" fontId="1" fillId="0" borderId="16" xfId="0" applyNumberFormat="1" applyFont="1" applyBorder="1" applyAlignment="1">
      <alignment horizontal="center" vertical="top" textRotation="90"/>
    </xf>
    <xf numFmtId="0" fontId="1" fillId="0" borderId="0" xfId="0" applyFont="1" applyBorder="1" applyAlignment="1">
      <alignment horizontal="center" vertical="center" textRotation="90"/>
    </xf>
    <xf numFmtId="177" fontId="1" fillId="0" borderId="0" xfId="0" applyNumberFormat="1" applyFont="1" applyBorder="1" applyAlignment="1">
      <alignment horizontal="center" vertical="center" textRotation="90"/>
    </xf>
    <xf numFmtId="177" fontId="1" fillId="0" borderId="0" xfId="0" applyNumberFormat="1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textRotation="90" wrapText="1"/>
    </xf>
    <xf numFmtId="0" fontId="1" fillId="0" borderId="8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view="pageLayout" topLeftCell="A2" zoomScale="70" zoomScaleNormal="100" zoomScalePageLayoutView="70" workbookViewId="0">
      <selection activeCell="E7" sqref="E7"/>
    </sheetView>
  </sheetViews>
  <sheetFormatPr defaultColWidth="9" defaultRowHeight="13.2" x14ac:dyDescent="0.2"/>
  <cols>
    <col min="1" max="1" width="4.109375" style="2" customWidth="1"/>
    <col min="2" max="2" width="2.88671875" style="2" customWidth="1"/>
    <col min="3" max="3" width="3.33203125" style="3" customWidth="1"/>
    <col min="4" max="4" width="6.109375" style="3" customWidth="1"/>
    <col min="5" max="16" width="4.109375" style="3" customWidth="1"/>
    <col min="17" max="17" width="4.109375" style="4" customWidth="1"/>
    <col min="18" max="18" width="6.77734375" style="4" customWidth="1"/>
    <col min="19" max="20" width="3.44140625" style="4" customWidth="1"/>
    <col min="21" max="21" width="4.109375" style="4" customWidth="1"/>
    <col min="22" max="33" width="3.33203125" style="4" customWidth="1"/>
    <col min="34" max="46" width="9" style="4"/>
    <col min="47" max="54" width="9" style="1"/>
    <col min="55" max="16384" width="9" style="2"/>
  </cols>
  <sheetData>
    <row r="1" spans="1:21" ht="90" customHeight="1" x14ac:dyDescent="0.2">
      <c r="A1" s="17"/>
      <c r="B1" s="13"/>
      <c r="C1" s="48" t="s">
        <v>9</v>
      </c>
      <c r="D1" s="49"/>
      <c r="E1" s="11">
        <f>SUM(E5:E6,E2)</f>
        <v>14891</v>
      </c>
      <c r="F1" s="12">
        <f t="shared" ref="F1:R1" si="0">SUM(F5:F6,F2)</f>
        <v>4783</v>
      </c>
      <c r="G1" s="12">
        <f t="shared" si="0"/>
        <v>4914</v>
      </c>
      <c r="H1" s="12">
        <f t="shared" si="0"/>
        <v>11412</v>
      </c>
      <c r="I1" s="12">
        <f t="shared" si="0"/>
        <v>9894</v>
      </c>
      <c r="J1" s="12">
        <f t="shared" si="0"/>
        <v>11979</v>
      </c>
      <c r="K1" s="12">
        <f t="shared" si="0"/>
        <v>11119</v>
      </c>
      <c r="L1" s="12">
        <f t="shared" si="0"/>
        <v>9420</v>
      </c>
      <c r="M1" s="12">
        <f t="shared" si="0"/>
        <v>3587</v>
      </c>
      <c r="N1" s="34">
        <f t="shared" si="0"/>
        <v>866</v>
      </c>
      <c r="O1" s="21">
        <f t="shared" si="0"/>
        <v>10603</v>
      </c>
      <c r="P1" s="21">
        <f t="shared" si="0"/>
        <v>5445</v>
      </c>
      <c r="Q1" s="21">
        <f t="shared" si="0"/>
        <v>6996</v>
      </c>
      <c r="R1" s="22">
        <f t="shared" si="0"/>
        <v>15692</v>
      </c>
      <c r="S1" s="5"/>
      <c r="T1" s="5"/>
      <c r="U1" s="5"/>
    </row>
    <row r="2" spans="1:21" ht="78.599999999999994" customHeight="1" x14ac:dyDescent="0.2">
      <c r="A2" s="17"/>
      <c r="B2" s="6"/>
      <c r="C2" s="59" t="s">
        <v>8</v>
      </c>
      <c r="D2" s="14" t="s">
        <v>7</v>
      </c>
      <c r="E2" s="38">
        <f>SUM(E3:E4)</f>
        <v>12941</v>
      </c>
      <c r="F2" s="39">
        <f t="shared" ref="F2:R2" si="1">SUM(F3:F4)</f>
        <v>3777</v>
      </c>
      <c r="G2" s="39">
        <f t="shared" si="1"/>
        <v>4034</v>
      </c>
      <c r="H2" s="39">
        <f t="shared" si="1"/>
        <v>10471</v>
      </c>
      <c r="I2" s="39">
        <f t="shared" si="1"/>
        <v>8820</v>
      </c>
      <c r="J2" s="39">
        <f t="shared" si="1"/>
        <v>9667</v>
      </c>
      <c r="K2" s="39">
        <f t="shared" si="1"/>
        <v>8250</v>
      </c>
      <c r="L2" s="39">
        <f t="shared" si="1"/>
        <v>4887</v>
      </c>
      <c r="M2" s="39">
        <f t="shared" si="1"/>
        <v>2413</v>
      </c>
      <c r="N2" s="40">
        <f t="shared" si="1"/>
        <v>811</v>
      </c>
      <c r="O2" s="41">
        <f t="shared" si="1"/>
        <v>8666</v>
      </c>
      <c r="P2" s="42">
        <f t="shared" si="1"/>
        <v>4288</v>
      </c>
      <c r="Q2" s="43">
        <f t="shared" si="1"/>
        <v>3652</v>
      </c>
      <c r="R2" s="44">
        <f t="shared" si="1"/>
        <v>15692</v>
      </c>
      <c r="S2" s="5"/>
      <c r="T2" s="5"/>
      <c r="U2" s="5"/>
    </row>
    <row r="3" spans="1:21" ht="78.599999999999994" customHeight="1" x14ac:dyDescent="0.2">
      <c r="A3" s="17"/>
      <c r="B3" s="6"/>
      <c r="C3" s="59"/>
      <c r="D3" s="14" t="s">
        <v>6</v>
      </c>
      <c r="E3" s="32">
        <v>761</v>
      </c>
      <c r="F3" s="12">
        <v>84</v>
      </c>
      <c r="G3" s="12">
        <v>228</v>
      </c>
      <c r="H3" s="12">
        <v>307</v>
      </c>
      <c r="I3" s="12">
        <v>476</v>
      </c>
      <c r="J3" s="12">
        <v>511</v>
      </c>
      <c r="K3" s="12">
        <v>395</v>
      </c>
      <c r="L3" s="12">
        <v>388</v>
      </c>
      <c r="M3" s="12">
        <v>137</v>
      </c>
      <c r="N3" s="33">
        <v>7</v>
      </c>
      <c r="O3" s="34">
        <v>817</v>
      </c>
      <c r="P3" s="35">
        <v>291</v>
      </c>
      <c r="Q3" s="21">
        <v>102</v>
      </c>
      <c r="R3" s="22">
        <v>3234</v>
      </c>
      <c r="S3" s="5"/>
      <c r="T3" s="5"/>
      <c r="U3" s="5"/>
    </row>
    <row r="4" spans="1:21" ht="78.599999999999994" customHeight="1" x14ac:dyDescent="0.2">
      <c r="A4" s="17"/>
      <c r="B4" s="6"/>
      <c r="C4" s="59"/>
      <c r="D4" s="37" t="s">
        <v>5</v>
      </c>
      <c r="E4" s="38">
        <v>12180</v>
      </c>
      <c r="F4" s="39">
        <v>3693</v>
      </c>
      <c r="G4" s="39">
        <v>3806</v>
      </c>
      <c r="H4" s="39">
        <v>10164</v>
      </c>
      <c r="I4" s="39">
        <v>8344</v>
      </c>
      <c r="J4" s="39">
        <v>9156</v>
      </c>
      <c r="K4" s="39">
        <v>7855</v>
      </c>
      <c r="L4" s="39">
        <v>4499</v>
      </c>
      <c r="M4" s="39">
        <v>2276</v>
      </c>
      <c r="N4" s="40">
        <v>804</v>
      </c>
      <c r="O4" s="41">
        <v>7849</v>
      </c>
      <c r="P4" s="42">
        <v>3997</v>
      </c>
      <c r="Q4" s="43">
        <v>3550</v>
      </c>
      <c r="R4" s="44">
        <v>12458</v>
      </c>
      <c r="S4" s="5"/>
      <c r="T4" s="5"/>
      <c r="U4" s="5"/>
    </row>
    <row r="5" spans="1:21" ht="59.4" customHeight="1" x14ac:dyDescent="0.2">
      <c r="A5" s="17"/>
      <c r="B5" s="6"/>
      <c r="C5" s="59" t="s">
        <v>4</v>
      </c>
      <c r="D5" s="60"/>
      <c r="E5" s="32">
        <v>1012</v>
      </c>
      <c r="F5" s="12">
        <v>557</v>
      </c>
      <c r="G5" s="12">
        <v>320</v>
      </c>
      <c r="H5" s="12">
        <v>527</v>
      </c>
      <c r="I5" s="12">
        <v>463</v>
      </c>
      <c r="J5" s="12">
        <v>783</v>
      </c>
      <c r="K5" s="12">
        <v>1815</v>
      </c>
      <c r="L5" s="12">
        <v>1663</v>
      </c>
      <c r="M5" s="12">
        <v>486</v>
      </c>
      <c r="N5" s="33">
        <v>22</v>
      </c>
      <c r="O5" s="34">
        <v>828</v>
      </c>
      <c r="P5" s="35">
        <v>711</v>
      </c>
      <c r="Q5" s="21">
        <v>1514</v>
      </c>
      <c r="R5" s="36" t="s">
        <v>29</v>
      </c>
      <c r="S5" s="55" t="s">
        <v>44</v>
      </c>
      <c r="T5" s="56" t="s">
        <v>45</v>
      </c>
      <c r="U5" s="5"/>
    </row>
    <row r="6" spans="1:21" ht="59.4" customHeight="1" x14ac:dyDescent="0.2">
      <c r="A6" s="17"/>
      <c r="B6" s="6"/>
      <c r="C6" s="48" t="s">
        <v>3</v>
      </c>
      <c r="D6" s="49"/>
      <c r="E6" s="32">
        <v>938</v>
      </c>
      <c r="F6" s="12">
        <v>449</v>
      </c>
      <c r="G6" s="12">
        <v>560</v>
      </c>
      <c r="H6" s="12">
        <v>414</v>
      </c>
      <c r="I6" s="12">
        <v>611</v>
      </c>
      <c r="J6" s="12">
        <v>1529</v>
      </c>
      <c r="K6" s="12">
        <v>1054</v>
      </c>
      <c r="L6" s="12">
        <v>2870</v>
      </c>
      <c r="M6" s="12">
        <v>688</v>
      </c>
      <c r="N6" s="33">
        <v>33</v>
      </c>
      <c r="O6" s="34">
        <v>1109</v>
      </c>
      <c r="P6" s="35">
        <v>446</v>
      </c>
      <c r="Q6" s="21">
        <v>1830</v>
      </c>
      <c r="R6" s="36" t="s">
        <v>29</v>
      </c>
      <c r="S6" s="55"/>
      <c r="T6" s="56"/>
      <c r="U6" s="5"/>
    </row>
    <row r="7" spans="1:21" ht="150.75" customHeight="1" x14ac:dyDescent="0.2">
      <c r="A7" s="54" t="s">
        <v>0</v>
      </c>
      <c r="B7" s="6"/>
      <c r="C7" s="57" t="s">
        <v>2</v>
      </c>
      <c r="D7" s="58"/>
      <c r="E7" s="28" t="s">
        <v>17</v>
      </c>
      <c r="F7" s="29" t="s">
        <v>18</v>
      </c>
      <c r="G7" s="29" t="s">
        <v>19</v>
      </c>
      <c r="H7" s="29" t="s">
        <v>20</v>
      </c>
      <c r="I7" s="29" t="s">
        <v>47</v>
      </c>
      <c r="J7" s="29" t="s">
        <v>21</v>
      </c>
      <c r="K7" s="29" t="s">
        <v>22</v>
      </c>
      <c r="L7" s="29" t="s">
        <v>25</v>
      </c>
      <c r="M7" s="29" t="s">
        <v>26</v>
      </c>
      <c r="N7" s="18" t="s">
        <v>23</v>
      </c>
      <c r="O7" s="19" t="s">
        <v>24</v>
      </c>
      <c r="P7" s="20" t="s">
        <v>27</v>
      </c>
      <c r="Q7" s="30" t="s">
        <v>28</v>
      </c>
      <c r="R7" s="31" t="s">
        <v>46</v>
      </c>
      <c r="S7" s="55"/>
      <c r="T7" s="56"/>
      <c r="U7" s="7"/>
    </row>
    <row r="8" spans="1:21" ht="158.4" customHeight="1" x14ac:dyDescent="0.2">
      <c r="A8" s="54"/>
      <c r="B8" s="6"/>
      <c r="C8" s="50" t="s">
        <v>1</v>
      </c>
      <c r="D8" s="51"/>
      <c r="E8" s="24" t="s">
        <v>10</v>
      </c>
      <c r="F8" s="25" t="s">
        <v>10</v>
      </c>
      <c r="G8" s="25" t="s">
        <v>10</v>
      </c>
      <c r="H8" s="25" t="s">
        <v>10</v>
      </c>
      <c r="I8" s="25" t="s">
        <v>11</v>
      </c>
      <c r="J8" s="25" t="s">
        <v>11</v>
      </c>
      <c r="K8" s="25" t="s">
        <v>12</v>
      </c>
      <c r="L8" s="25" t="s">
        <v>12</v>
      </c>
      <c r="M8" s="25" t="s">
        <v>12</v>
      </c>
      <c r="N8" s="25" t="s">
        <v>12</v>
      </c>
      <c r="O8" s="15" t="s">
        <v>13</v>
      </c>
      <c r="P8" s="16" t="s">
        <v>14</v>
      </c>
      <c r="Q8" s="26" t="s">
        <v>15</v>
      </c>
      <c r="R8" s="27" t="s">
        <v>16</v>
      </c>
      <c r="S8" s="55"/>
      <c r="T8" s="56"/>
      <c r="U8" s="7"/>
    </row>
    <row r="9" spans="1:21" ht="22.5" customHeight="1" x14ac:dyDescent="0.2">
      <c r="A9" s="54"/>
      <c r="B9" s="6"/>
      <c r="C9" s="52"/>
      <c r="D9" s="53"/>
      <c r="E9" s="9" t="s">
        <v>30</v>
      </c>
      <c r="F9" s="9" t="s">
        <v>31</v>
      </c>
      <c r="G9" s="9" t="s">
        <v>32</v>
      </c>
      <c r="H9" s="10" t="s">
        <v>33</v>
      </c>
      <c r="I9" s="9" t="s">
        <v>34</v>
      </c>
      <c r="J9" s="9" t="s">
        <v>35</v>
      </c>
      <c r="K9" s="10" t="s">
        <v>36</v>
      </c>
      <c r="L9" s="9" t="s">
        <v>37</v>
      </c>
      <c r="M9" s="9" t="s">
        <v>38</v>
      </c>
      <c r="N9" s="45" t="s">
        <v>39</v>
      </c>
      <c r="O9" s="46" t="s">
        <v>40</v>
      </c>
      <c r="P9" s="47" t="s">
        <v>41</v>
      </c>
      <c r="Q9" s="8" t="s">
        <v>42</v>
      </c>
      <c r="R9" s="23" t="s">
        <v>43</v>
      </c>
      <c r="S9" s="55"/>
      <c r="T9" s="56"/>
      <c r="U9" s="8"/>
    </row>
  </sheetData>
  <mergeCells count="9">
    <mergeCell ref="C1:D1"/>
    <mergeCell ref="C8:D9"/>
    <mergeCell ref="A7:A9"/>
    <mergeCell ref="S5:S9"/>
    <mergeCell ref="T5:T9"/>
    <mergeCell ref="C7:D7"/>
    <mergeCell ref="C6:D6"/>
    <mergeCell ref="C5:D5"/>
    <mergeCell ref="C2:C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&amp;C- 43 -</oddFooter>
  </headerFooter>
  <ignoredErrors>
    <ignoredError sqref="E1:S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2024-05-08T04:06:50Z</dcterms:modified>
</cp:coreProperties>
</file>