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D3D6E87F-04B3-44D9-B71C-D5AE9770CB37}" xr6:coauthVersionLast="36" xr6:coauthVersionMax="36" xr10:uidLastSave="{00000000-0000-0000-0000-000000000000}"/>
  <bookViews>
    <workbookView xWindow="0" yWindow="0" windowWidth="20496" windowHeight="7596" xr2:uid="{00000000-000D-0000-FFFF-FFFF00000000}"/>
  </bookViews>
  <sheets>
    <sheet name="10-1,2" sheetId="1" r:id="rId1"/>
  </sheets>
  <definedNames>
    <definedName name="_xlnm.Print_Area" localSheetId="0">'10-1,2'!#REF!</definedName>
  </definedNames>
  <calcPr calcId="191029"/>
</workbook>
</file>

<file path=xl/calcChain.xml><?xml version="1.0" encoding="utf-8"?>
<calcChain xmlns="http://schemas.openxmlformats.org/spreadsheetml/2006/main">
  <c r="F40" i="1" l="1"/>
  <c r="B40" i="1"/>
  <c r="E32" i="1" l="1"/>
  <c r="B32" i="1" s="1"/>
  <c r="A32" i="1" s="1"/>
</calcChain>
</file>

<file path=xl/sharedStrings.xml><?xml version="1.0" encoding="utf-8"?>
<sst xmlns="http://schemas.openxmlformats.org/spreadsheetml/2006/main" count="83" uniqueCount="57">
  <si>
    <t>Ⅹ－１　都市計画用途地域及びその他地域指定の状況</t>
    <rPh sb="4" eb="6">
      <t>トシ</t>
    </rPh>
    <rPh sb="6" eb="8">
      <t>ケイカク</t>
    </rPh>
    <rPh sb="8" eb="10">
      <t>ヨウト</t>
    </rPh>
    <rPh sb="10" eb="12">
      <t>チイキ</t>
    </rPh>
    <rPh sb="12" eb="13">
      <t>オヨ</t>
    </rPh>
    <rPh sb="16" eb="17">
      <t>タ</t>
    </rPh>
    <rPh sb="17" eb="19">
      <t>チイキ</t>
    </rPh>
    <rPh sb="19" eb="21">
      <t>シテイ</t>
    </rPh>
    <rPh sb="22" eb="24">
      <t>ジョウキョウ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</si>
  <si>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</si>
  <si>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市街化区域</t>
    <rPh sb="0" eb="3">
      <t>シガイカ</t>
    </rPh>
    <rPh sb="3" eb="5">
      <t>クイキ</t>
    </rPh>
    <phoneticPr fontId="3"/>
  </si>
  <si>
    <t>第１種低層住居専用地域
（建築物の高さの限度10ｍ）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13" eb="16">
      <t>ケンチクブツ</t>
    </rPh>
    <rPh sb="17" eb="18">
      <t>タカ</t>
    </rPh>
    <rPh sb="20" eb="22">
      <t>ゲンド</t>
    </rPh>
    <phoneticPr fontId="3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</si>
  <si>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</si>
  <si>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</si>
  <si>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</si>
  <si>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</si>
  <si>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</si>
  <si>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</si>
  <si>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</si>
  <si>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</si>
  <si>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</si>
  <si>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</si>
  <si>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</si>
  <si>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</si>
  <si>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風致地区</t>
    <rPh sb="0" eb="2">
      <t>フウチ</t>
    </rPh>
    <rPh sb="2" eb="4">
      <t>チク</t>
    </rPh>
    <phoneticPr fontId="3"/>
  </si>
  <si>
    <t>普通風致地区</t>
    <rPh sb="0" eb="2">
      <t>フツウ</t>
    </rPh>
    <rPh sb="2" eb="4">
      <t>フウチ</t>
    </rPh>
    <rPh sb="4" eb="6">
      <t>チク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</si>
  <si>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</si>
  <si>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</si>
  <si>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高度地区</t>
    <rPh sb="0" eb="2">
      <t>コウド</t>
    </rPh>
    <rPh sb="2" eb="4">
      <t>チク</t>
    </rPh>
    <phoneticPr fontId="3"/>
  </si>
  <si>
    <t>第１種高度地区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</si>
  <si>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第２種高度地区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</si>
  <si>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第３種高度地区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</si>
  <si>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地区計画区域</t>
    <rPh sb="0" eb="2">
      <t>チク</t>
    </rPh>
    <rPh sb="2" eb="4">
      <t>ケイカク</t>
    </rPh>
    <rPh sb="4" eb="6">
      <t>クイキ</t>
    </rPh>
    <phoneticPr fontId="3"/>
  </si>
  <si>
    <t>再開発地区計画区域</t>
    <rPh sb="0" eb="3">
      <t>サイカイハツ</t>
    </rPh>
    <rPh sb="3" eb="5">
      <t>チク</t>
    </rPh>
    <rPh sb="5" eb="7">
      <t>ケイカク</t>
    </rPh>
    <rPh sb="7" eb="9">
      <t>クイキ</t>
    </rPh>
    <phoneticPr fontId="3"/>
  </si>
  <si>
    <t>市街地再開発事業区域</t>
    <rPh sb="0" eb="3">
      <t>シガイチ</t>
    </rPh>
    <rPh sb="3" eb="6">
      <t>サイカイハツ</t>
    </rPh>
    <rPh sb="6" eb="8">
      <t>ジギョウ</t>
    </rPh>
    <rPh sb="8" eb="10">
      <t>クイキ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</si>
  <si>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</si>
  <si>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特別用途地区</t>
    <rPh sb="0" eb="2">
      <t>トクベツ</t>
    </rPh>
    <rPh sb="2" eb="4">
      <t>ヨウト</t>
    </rPh>
    <rPh sb="4" eb="6">
      <t>チク</t>
    </rPh>
    <phoneticPr fontId="3"/>
  </si>
  <si>
    <t>（細）　区　　分</t>
    <rPh sb="1" eb="2">
      <t>ホソ</t>
    </rPh>
    <rPh sb="4" eb="5">
      <t>ク</t>
    </rPh>
    <rPh sb="7" eb="8">
      <t>フン</t>
    </rPh>
    <phoneticPr fontId="3"/>
  </si>
  <si>
    <t>（大）区　　分</t>
    <rPh sb="1" eb="2">
      <t>ダイ</t>
    </rPh>
    <rPh sb="3" eb="4">
      <t>ク</t>
    </rPh>
    <rPh sb="6" eb="7">
      <t>フン</t>
    </rPh>
    <phoneticPr fontId="3"/>
  </si>
  <si>
    <t>指　定　面　積</t>
    <rPh sb="0" eb="1">
      <t>ユビ</t>
    </rPh>
    <rPh sb="2" eb="3">
      <t>サダム</t>
    </rPh>
    <rPh sb="4" eb="5">
      <t>メン</t>
    </rPh>
    <rPh sb="6" eb="7">
      <t>セキ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</si>
  <si>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</si>
  <si>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総数</t>
    <rPh sb="0" eb="2">
      <t>ソウスウ</t>
    </rPh>
    <phoneticPr fontId="3"/>
  </si>
  <si>
    <t>Ⅹ－２　道路の状況</t>
    <rPh sb="4" eb="6">
      <t>ドウロ</t>
    </rPh>
    <rPh sb="7" eb="9">
      <t>ジョウキョウ</t>
    </rPh>
    <phoneticPr fontId="3"/>
  </si>
  <si>
    <t>道路延長（ｍ）</t>
    <rPh sb="0" eb="2">
      <t>ドウロ</t>
    </rPh>
    <rPh sb="2" eb="4">
      <t>エンチョウ</t>
    </rPh>
    <phoneticPr fontId="3"/>
  </si>
  <si>
    <t>総延長</t>
    <rPh sb="0" eb="3">
      <t>ソウエンチョウ</t>
    </rPh>
    <phoneticPr fontId="3"/>
  </si>
  <si>
    <t>道路面積（㎡）</t>
    <rPh sb="0" eb="2">
      <t>ドウロ</t>
    </rPh>
    <rPh sb="2" eb="4">
      <t>メンセキ</t>
    </rPh>
    <phoneticPr fontId="3"/>
  </si>
  <si>
    <t>舗装率（％）</t>
    <rPh sb="0" eb="2">
      <t>ホソウ</t>
    </rPh>
    <rPh sb="2" eb="3">
      <t>リツ</t>
    </rPh>
    <phoneticPr fontId="3"/>
  </si>
  <si>
    <t>総面積</t>
    <rPh sb="0" eb="3">
      <t>ソウメンセキ</t>
    </rPh>
    <phoneticPr fontId="3"/>
  </si>
  <si>
    <t>資料：国土交通省京都国道事務所</t>
    <rPh sb="0" eb="2">
      <t>シリョウ</t>
    </rPh>
    <rPh sb="3" eb="5">
      <t>コクド</t>
    </rPh>
    <rPh sb="5" eb="8">
      <t>コウツウショウ</t>
    </rPh>
    <rPh sb="8" eb="10">
      <t>キョウト</t>
    </rPh>
    <rPh sb="10" eb="12">
      <t>コクドウ</t>
    </rPh>
    <rPh sb="12" eb="14">
      <t>ジム</t>
    </rPh>
    <rPh sb="14" eb="15">
      <t>ショ</t>
    </rPh>
    <phoneticPr fontId="3"/>
  </si>
  <si>
    <t>道路・河川課　　　　　　</t>
    <rPh sb="0" eb="2">
      <t>ドウロ</t>
    </rPh>
    <rPh sb="3" eb="5">
      <t>カセン</t>
    </rPh>
    <rPh sb="5" eb="6">
      <t>カ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</si>
  <si>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</si>
  <si>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国　道</t>
    <rPh sb="0" eb="1">
      <t>クニ</t>
    </rPh>
    <rPh sb="2" eb="3">
      <t>ミチ</t>
    </rPh>
    <phoneticPr fontId="3"/>
  </si>
  <si>
    <t>府　道</t>
    <rPh sb="0" eb="1">
      <t>フ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</si>
  <si>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</si>
  <si>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総数</t>
  </si>
  <si>
    <t>　　 　区分
年次</t>
    <rPh sb="4" eb="6">
      <t>クブン</t>
    </rPh>
    <rPh sb="8" eb="10">
      <t>ネンジ</t>
    </rPh>
    <phoneticPr fontId="3"/>
  </si>
  <si>
    <t>京都府乙訓土木事務所　　</t>
    <rPh sb="0" eb="2">
      <t>キョウト</t>
    </rPh>
    <rPh sb="2" eb="3">
      <t>フ</t>
    </rPh>
    <rPh sb="3" eb="5">
      <t>オトクニ</t>
    </rPh>
    <rPh sb="5" eb="7">
      <t>ドボク</t>
    </rPh>
    <rPh sb="7" eb="9">
      <t>ジム</t>
    </rPh>
    <rPh sb="9" eb="10">
      <t>ショ</t>
    </rPh>
    <phoneticPr fontId="3"/>
  </si>
  <si>
    <t>（単位：ha）</t>
    <rPh sb="1" eb="3">
      <t>タンイ</t>
    </rPh>
    <phoneticPr fontId="3"/>
  </si>
  <si>
    <t>令和2</t>
    <rPh sb="0" eb="2">
      <t>レイワ</t>
    </rPh>
    <phoneticPr fontId="3"/>
  </si>
  <si>
    <t>特定用途誘導地区</t>
    <rPh sb="0" eb="2">
      <t>トクテイ</t>
    </rPh>
    <rPh sb="2" eb="4">
      <t>ヨウト</t>
    </rPh>
    <rPh sb="4" eb="6">
      <t>ユウドウ</t>
    </rPh>
    <rPh sb="6" eb="8">
      <t>チク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</si>
  <si>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</si>
  <si>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</si>
  <si>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</si>
  <si>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注）令和6年4月現在</t>
    <rPh sb="2" eb="4">
      <t>レイワ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</si>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</sst>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;[Red]\-#,##0.0"/>
    <numFmt numFmtId="178" formatCode="[$-411]ge\.m\.d;@"/>
    <numFmt numFmtId="179" formatCode="#,##0.0_);[Red]\(#,##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/>
    <xf numFmtId="178" fontId="7" fillId="0" borderId="0" xfId="0" applyNumberFormat="1" applyFont="1"/>
    <xf numFmtId="3" fontId="1" fillId="0" borderId="0" xfId="0" applyNumberFormat="1" applyFont="1"/>
    <xf numFmtId="176" fontId="4" fillId="0" borderId="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177" fontId="1" fillId="0" borderId="9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0" fontId="1" fillId="0" borderId="9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topLeftCell="A25" zoomScaleNormal="100" zoomScaleSheetLayoutView="100" workbookViewId="0">
      <selection activeCell="D43" sqref="D43"/>
    </sheetView>
  </sheetViews>
  <sheetFormatPr defaultColWidth="9" defaultRowHeight="13.2" x14ac:dyDescent="0.2"/>
  <cols>
    <col min="1" max="1" width="11.44140625" style="1" customWidth="1"/>
    <col min="2" max="5" width="8.88671875" style="1" customWidth="1"/>
    <col min="6" max="6" width="11.44140625" style="1" customWidth="1"/>
    <col min="7" max="10" width="7.44140625" style="1" customWidth="1"/>
    <col min="11" max="16384" width="9" style="1"/>
  </cols>
  <sheetData>
    <row r="1" spans="1:11" s="2" customFormat="1" ht="15.75" customHeight="1" x14ac:dyDescent="0.2">
      <c r="A1" s="3" t="s">
        <v>0</v>
      </c>
      <c r="B1" s="1"/>
      <c r="C1" s="1"/>
      <c r="D1" s="1"/>
      <c r="E1" s="1"/>
      <c r="F1" s="1"/>
      <c r="G1" s="1"/>
      <c r="H1" s="1"/>
    </row>
    <row r="2" spans="1:11" ht="13.2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6" t="s">
        <v>49</v>
      </c>
    </row>
    <row r="3" spans="1:11" ht="19.95" customHeight="1" thickTop="1" x14ac:dyDescent="0.2">
      <c r="A3" s="45" t="s">
        <v>30</v>
      </c>
      <c r="B3" s="45"/>
      <c r="C3" s="46"/>
      <c r="D3" s="47" t="s">
        <v>29</v>
      </c>
      <c r="E3" s="45"/>
      <c r="F3" s="45"/>
      <c r="G3" s="46"/>
      <c r="H3" s="47" t="s">
        <v>31</v>
      </c>
      <c r="I3" s="45"/>
      <c r="J3" s="45"/>
    </row>
    <row r="4" spans="1:11" ht="17.25" customHeight="1" x14ac:dyDescent="0.2">
      <c r="A4" s="36" t="s">
        <v>1</v>
      </c>
      <c r="B4" s="36"/>
      <c r="C4" s="37"/>
      <c r="D4" s="38" t="s">
        <v>33</v>
      </c>
      <c r="E4" s="39"/>
      <c r="F4" s="39"/>
      <c r="G4" s="40"/>
      <c r="H4" s="48">
        <v>1917</v>
      </c>
      <c r="I4" s="49"/>
      <c r="J4" s="49"/>
      <c r="K4" s="13"/>
    </row>
    <row r="5" spans="1:11" ht="17.25" customHeight="1" x14ac:dyDescent="0.2">
      <c r="A5" s="36" t="s">
        <v>2</v>
      </c>
      <c r="B5" s="36"/>
      <c r="C5" s="37"/>
      <c r="D5" s="38" t="s">
        <v>33</v>
      </c>
      <c r="E5" s="39"/>
      <c r="F5" s="39"/>
      <c r="G5" s="40"/>
      <c r="H5" s="20">
        <v>958</v>
      </c>
      <c r="I5" s="21"/>
      <c r="J5" s="21"/>
    </row>
    <row r="6" spans="1:11" ht="26.25" customHeight="1" x14ac:dyDescent="0.2">
      <c r="A6" s="39" t="s">
        <v>2</v>
      </c>
      <c r="B6" s="39"/>
      <c r="C6" s="40"/>
      <c r="D6" s="50" t="s">
        <v>3</v>
      </c>
      <c r="E6" s="51"/>
      <c r="F6" s="51"/>
      <c r="G6" s="52"/>
      <c r="H6" s="20">
        <v>185</v>
      </c>
      <c r="I6" s="21"/>
      <c r="J6" s="21"/>
    </row>
    <row r="7" spans="1:11" ht="17.25" customHeight="1" x14ac:dyDescent="0.2">
      <c r="A7" s="39" t="s">
        <v>2</v>
      </c>
      <c r="B7" s="39"/>
      <c r="C7" s="40"/>
      <c r="D7" s="44" t="s">
        <v>4</v>
      </c>
      <c r="E7" s="36"/>
      <c r="F7" s="36"/>
      <c r="G7" s="37"/>
      <c r="H7" s="20">
        <v>94</v>
      </c>
      <c r="I7" s="21"/>
      <c r="J7" s="21"/>
    </row>
    <row r="8" spans="1:11" ht="17.25" customHeight="1" x14ac:dyDescent="0.2">
      <c r="A8" s="39" t="s">
        <v>2</v>
      </c>
      <c r="B8" s="39"/>
      <c r="C8" s="40"/>
      <c r="D8" s="44" t="s">
        <v>5</v>
      </c>
      <c r="E8" s="36"/>
      <c r="F8" s="36"/>
      <c r="G8" s="37"/>
      <c r="H8" s="20">
        <v>375</v>
      </c>
      <c r="I8" s="21"/>
      <c r="J8" s="21"/>
    </row>
    <row r="9" spans="1:11" ht="17.25" customHeight="1" x14ac:dyDescent="0.2">
      <c r="A9" s="39" t="s">
        <v>2</v>
      </c>
      <c r="B9" s="39"/>
      <c r="C9" s="40"/>
      <c r="D9" s="44" t="s">
        <v>6</v>
      </c>
      <c r="E9" s="36"/>
      <c r="F9" s="36"/>
      <c r="G9" s="37"/>
      <c r="H9" s="20">
        <v>32</v>
      </c>
      <c r="I9" s="21"/>
      <c r="J9" s="21"/>
    </row>
    <row r="10" spans="1:11" ht="17.25" customHeight="1" x14ac:dyDescent="0.2">
      <c r="A10" s="39" t="s">
        <v>2</v>
      </c>
      <c r="B10" s="39"/>
      <c r="C10" s="40"/>
      <c r="D10" s="44" t="s">
        <v>7</v>
      </c>
      <c r="E10" s="36"/>
      <c r="F10" s="36"/>
      <c r="G10" s="37"/>
      <c r="H10" s="20">
        <v>18</v>
      </c>
      <c r="I10" s="21"/>
      <c r="J10" s="21"/>
    </row>
    <row r="11" spans="1:11" ht="17.25" customHeight="1" x14ac:dyDescent="0.2">
      <c r="A11" s="39" t="s">
        <v>2</v>
      </c>
      <c r="B11" s="39"/>
      <c r="C11" s="40"/>
      <c r="D11" s="44" t="s">
        <v>9</v>
      </c>
      <c r="E11" s="36"/>
      <c r="F11" s="36"/>
      <c r="G11" s="37"/>
      <c r="H11" s="20">
        <v>27</v>
      </c>
      <c r="I11" s="21"/>
      <c r="J11" s="21"/>
    </row>
    <row r="12" spans="1:11" ht="17.25" customHeight="1" x14ac:dyDescent="0.2">
      <c r="A12" s="39" t="s">
        <v>2</v>
      </c>
      <c r="B12" s="39"/>
      <c r="C12" s="40"/>
      <c r="D12" s="44" t="s">
        <v>8</v>
      </c>
      <c r="E12" s="36"/>
      <c r="F12" s="36"/>
      <c r="G12" s="37"/>
      <c r="H12" s="22">
        <v>2.2999999999999998</v>
      </c>
      <c r="I12" s="23"/>
      <c r="J12" s="23"/>
    </row>
    <row r="13" spans="1:11" ht="17.25" customHeight="1" x14ac:dyDescent="0.2">
      <c r="A13" s="39" t="s">
        <v>2</v>
      </c>
      <c r="B13" s="39"/>
      <c r="C13" s="40"/>
      <c r="D13" s="44" t="s">
        <v>10</v>
      </c>
      <c r="E13" s="36"/>
      <c r="F13" s="36"/>
      <c r="G13" s="37"/>
      <c r="H13" s="20">
        <v>43</v>
      </c>
      <c r="I13" s="21"/>
      <c r="J13" s="21"/>
    </row>
    <row r="14" spans="1:11" ht="17.25" customHeight="1" x14ac:dyDescent="0.2">
      <c r="A14" s="39" t="s">
        <v>2</v>
      </c>
      <c r="B14" s="39"/>
      <c r="C14" s="40"/>
      <c r="D14" s="44" t="s">
        <v>11</v>
      </c>
      <c r="E14" s="36"/>
      <c r="F14" s="36"/>
      <c r="G14" s="37"/>
      <c r="H14" s="20">
        <v>138</v>
      </c>
      <c r="I14" s="21"/>
      <c r="J14" s="21"/>
    </row>
    <row r="15" spans="1:11" ht="17.25" customHeight="1" x14ac:dyDescent="0.2">
      <c r="A15" s="39" t="s">
        <v>2</v>
      </c>
      <c r="B15" s="39"/>
      <c r="C15" s="40"/>
      <c r="D15" s="44" t="s">
        <v>12</v>
      </c>
      <c r="E15" s="36"/>
      <c r="F15" s="36"/>
      <c r="G15" s="37"/>
      <c r="H15" s="20">
        <v>44</v>
      </c>
      <c r="I15" s="21"/>
      <c r="J15" s="21"/>
    </row>
    <row r="16" spans="1:11" ht="17.25" customHeight="1" x14ac:dyDescent="0.2">
      <c r="A16" s="36" t="s">
        <v>13</v>
      </c>
      <c r="B16" s="36"/>
      <c r="C16" s="37"/>
      <c r="D16" s="38" t="s">
        <v>33</v>
      </c>
      <c r="E16" s="39"/>
      <c r="F16" s="39"/>
      <c r="G16" s="40"/>
      <c r="H16" s="20">
        <v>959</v>
      </c>
      <c r="I16" s="21"/>
      <c r="J16" s="21"/>
    </row>
    <row r="17" spans="1:11" ht="17.25" customHeight="1" x14ac:dyDescent="0.2">
      <c r="A17" s="36" t="s">
        <v>14</v>
      </c>
      <c r="B17" s="36"/>
      <c r="C17" s="37"/>
      <c r="D17" s="38" t="s">
        <v>33</v>
      </c>
      <c r="E17" s="39"/>
      <c r="F17" s="39"/>
      <c r="G17" s="40"/>
      <c r="H17" s="22">
        <v>2.2999999999999998</v>
      </c>
      <c r="I17" s="23"/>
      <c r="J17" s="23"/>
    </row>
    <row r="18" spans="1:11" ht="17.25" customHeight="1" x14ac:dyDescent="0.2">
      <c r="A18" s="36" t="s">
        <v>15</v>
      </c>
      <c r="B18" s="36"/>
      <c r="C18" s="37"/>
      <c r="D18" s="38" t="s">
        <v>33</v>
      </c>
      <c r="E18" s="39"/>
      <c r="F18" s="39"/>
      <c r="G18" s="40"/>
      <c r="H18" s="20">
        <v>585</v>
      </c>
      <c r="I18" s="21"/>
      <c r="J18" s="21"/>
    </row>
    <row r="19" spans="1:11" ht="17.25" customHeight="1" x14ac:dyDescent="0.2">
      <c r="A19" s="36" t="s">
        <v>16</v>
      </c>
      <c r="B19" s="36"/>
      <c r="C19" s="37"/>
      <c r="D19" s="44" t="s">
        <v>17</v>
      </c>
      <c r="E19" s="36"/>
      <c r="F19" s="36"/>
      <c r="G19" s="37"/>
      <c r="H19" s="20">
        <v>69</v>
      </c>
      <c r="I19" s="21"/>
      <c r="J19" s="21"/>
    </row>
    <row r="20" spans="1:11" ht="17.25" customHeight="1" x14ac:dyDescent="0.2">
      <c r="A20" s="36" t="s">
        <v>18</v>
      </c>
      <c r="B20" s="36"/>
      <c r="C20" s="37"/>
      <c r="D20" s="38" t="s">
        <v>33</v>
      </c>
      <c r="E20" s="39"/>
      <c r="F20" s="39"/>
      <c r="G20" s="40"/>
      <c r="H20" s="20">
        <v>715</v>
      </c>
      <c r="I20" s="21"/>
      <c r="J20" s="21"/>
    </row>
    <row r="21" spans="1:11" ht="17.25" customHeight="1" x14ac:dyDescent="0.2">
      <c r="A21" s="36" t="s">
        <v>19</v>
      </c>
      <c r="B21" s="36"/>
      <c r="C21" s="37"/>
      <c r="D21" s="38" t="s">
        <v>33</v>
      </c>
      <c r="E21" s="39"/>
      <c r="F21" s="39"/>
      <c r="G21" s="40"/>
      <c r="H21" s="20">
        <v>1013</v>
      </c>
      <c r="I21" s="21"/>
      <c r="J21" s="21"/>
      <c r="K21" s="13"/>
    </row>
    <row r="22" spans="1:11" ht="17.25" customHeight="1" x14ac:dyDescent="0.2">
      <c r="A22" s="36" t="s">
        <v>20</v>
      </c>
      <c r="B22" s="36"/>
      <c r="C22" s="37"/>
      <c r="D22" s="44" t="s">
        <v>21</v>
      </c>
      <c r="E22" s="36"/>
      <c r="F22" s="36"/>
      <c r="G22" s="37"/>
      <c r="H22" s="20">
        <v>136</v>
      </c>
      <c r="I22" s="21"/>
      <c r="J22" s="21"/>
    </row>
    <row r="23" spans="1:11" ht="17.25" customHeight="1" x14ac:dyDescent="0.2">
      <c r="A23" s="39" t="s">
        <v>20</v>
      </c>
      <c r="B23" s="39"/>
      <c r="C23" s="40"/>
      <c r="D23" s="44" t="s">
        <v>22</v>
      </c>
      <c r="E23" s="36"/>
      <c r="F23" s="36"/>
      <c r="G23" s="37"/>
      <c r="H23" s="20">
        <v>374</v>
      </c>
      <c r="I23" s="21"/>
      <c r="J23" s="21"/>
    </row>
    <row r="24" spans="1:11" ht="17.25" customHeight="1" x14ac:dyDescent="0.2">
      <c r="A24" s="39" t="s">
        <v>20</v>
      </c>
      <c r="B24" s="39"/>
      <c r="C24" s="40"/>
      <c r="D24" s="44" t="s">
        <v>23</v>
      </c>
      <c r="E24" s="36"/>
      <c r="F24" s="36"/>
      <c r="G24" s="37"/>
      <c r="H24" s="22">
        <v>7.5</v>
      </c>
      <c r="I24" s="23"/>
      <c r="J24" s="23"/>
    </row>
    <row r="25" spans="1:11" ht="17.25" customHeight="1" x14ac:dyDescent="0.2">
      <c r="A25" s="36" t="s">
        <v>24</v>
      </c>
      <c r="B25" s="36"/>
      <c r="C25" s="37"/>
      <c r="D25" s="38" t="s">
        <v>33</v>
      </c>
      <c r="E25" s="39"/>
      <c r="F25" s="39"/>
      <c r="G25" s="40"/>
      <c r="H25" s="26">
        <v>25.4</v>
      </c>
      <c r="I25" s="27"/>
      <c r="J25" s="27"/>
    </row>
    <row r="26" spans="1:11" ht="17.25" customHeight="1" x14ac:dyDescent="0.2">
      <c r="A26" s="36" t="s">
        <v>25</v>
      </c>
      <c r="B26" s="36"/>
      <c r="C26" s="37"/>
      <c r="D26" s="38" t="s">
        <v>33</v>
      </c>
      <c r="E26" s="39"/>
      <c r="F26" s="39"/>
      <c r="G26" s="40"/>
      <c r="H26" s="26">
        <v>4.5</v>
      </c>
      <c r="I26" s="27"/>
      <c r="J26" s="27"/>
    </row>
    <row r="27" spans="1:11" ht="17.25" customHeight="1" x14ac:dyDescent="0.2">
      <c r="A27" s="36" t="s">
        <v>26</v>
      </c>
      <c r="B27" s="36"/>
      <c r="C27" s="37"/>
      <c r="D27" s="38" t="s">
        <v>33</v>
      </c>
      <c r="E27" s="39"/>
      <c r="F27" s="39"/>
      <c r="G27" s="40"/>
      <c r="H27" s="26">
        <v>3</v>
      </c>
      <c r="I27" s="27"/>
      <c r="J27" s="27"/>
    </row>
    <row r="28" spans="1:11" ht="17.25" customHeight="1" x14ac:dyDescent="0.2">
      <c r="A28" s="36" t="s">
        <v>27</v>
      </c>
      <c r="B28" s="36"/>
      <c r="C28" s="37"/>
      <c r="D28" s="38" t="s">
        <v>33</v>
      </c>
      <c r="E28" s="39"/>
      <c r="F28" s="39"/>
      <c r="G28" s="40"/>
      <c r="H28" s="26">
        <v>3</v>
      </c>
      <c r="I28" s="27"/>
      <c r="J28" s="27"/>
    </row>
    <row r="29" spans="1:11" ht="17.25" customHeight="1" x14ac:dyDescent="0.2">
      <c r="A29" s="36" t="s">
        <v>28</v>
      </c>
      <c r="B29" s="36"/>
      <c r="C29" s="37"/>
      <c r="D29" s="38" t="s">
        <v>33</v>
      </c>
      <c r="E29" s="39"/>
      <c r="F29" s="39"/>
      <c r="G29" s="40"/>
      <c r="H29" s="24">
        <v>63</v>
      </c>
      <c r="I29" s="25"/>
      <c r="J29" s="25"/>
    </row>
    <row r="30" spans="1:11" ht="17.25" customHeight="1" thickBot="1" x14ac:dyDescent="0.25">
      <c r="A30" s="41" t="s">
        <v>51</v>
      </c>
      <c r="B30" s="41"/>
      <c r="C30" s="42"/>
      <c r="D30" s="43" t="s">
        <v>46</v>
      </c>
      <c r="E30" s="43"/>
      <c r="F30" s="43"/>
      <c r="G30" s="43"/>
      <c r="H30" s="28">
        <v>1.4</v>
      </c>
      <c r="I30" s="29"/>
      <c r="J30" s="29"/>
    </row>
    <row r="31" spans="1:11" x14ac:dyDescent="0.2">
      <c r="A31" s="1" t="s">
        <v>55</v>
      </c>
      <c r="J31" s="4" t="s">
        <v>32</v>
      </c>
    </row>
    <row r="32" spans="1:11" x14ac:dyDescent="0.2">
      <c r="A32" s="11" t="str">
        <f ca="1">IF(B32&gt;=B31,IF(B32&lt;=C31,(TEXT(B32,"ggg"&amp;"元")),TEXT(B32,"ggge")),TEXT(B32,"ggge"))</f>
        <v>令和6</v>
      </c>
      <c r="B32" s="12">
        <f ca="1">IF(E32="","",DATE(YEAR(E32)+(MONTH(E32)&gt;3),3,31))</f>
        <v>45382</v>
      </c>
      <c r="C32" s="12"/>
      <c r="D32" s="12"/>
      <c r="E32" s="12">
        <f ca="1">TODAY()-365</f>
        <v>45301</v>
      </c>
      <c r="F32" s="12">
        <v>43586</v>
      </c>
      <c r="G32" s="12">
        <v>43830</v>
      </c>
      <c r="H32" s="12">
        <v>43586</v>
      </c>
      <c r="I32" s="12">
        <v>43830</v>
      </c>
    </row>
    <row r="33" spans="1:10" ht="14.4" x14ac:dyDescent="0.2">
      <c r="A33" s="3" t="s">
        <v>34</v>
      </c>
    </row>
    <row r="34" spans="1:10" ht="9" customHeight="1" thickBot="1" x14ac:dyDescent="0.25">
      <c r="A34" s="3"/>
    </row>
    <row r="35" spans="1:10" ht="18" customHeight="1" thickTop="1" x14ac:dyDescent="0.2">
      <c r="A35" s="30" t="s">
        <v>47</v>
      </c>
      <c r="B35" s="32" t="s">
        <v>35</v>
      </c>
      <c r="C35" s="32"/>
      <c r="D35" s="32"/>
      <c r="E35" s="32"/>
      <c r="F35" s="33" t="s">
        <v>37</v>
      </c>
      <c r="G35" s="32" t="s">
        <v>38</v>
      </c>
      <c r="H35" s="32"/>
      <c r="I35" s="32"/>
      <c r="J35" s="35"/>
    </row>
    <row r="36" spans="1:10" ht="24" customHeight="1" x14ac:dyDescent="0.2">
      <c r="A36" s="31"/>
      <c r="B36" s="9" t="s">
        <v>36</v>
      </c>
      <c r="C36" s="9" t="s">
        <v>43</v>
      </c>
      <c r="D36" s="9" t="s">
        <v>44</v>
      </c>
      <c r="E36" s="9" t="s">
        <v>45</v>
      </c>
      <c r="F36" s="34"/>
      <c r="G36" s="9" t="s">
        <v>39</v>
      </c>
      <c r="H36" s="9" t="s">
        <v>43</v>
      </c>
      <c r="I36" s="9" t="s">
        <v>44</v>
      </c>
      <c r="J36" s="10" t="s">
        <v>45</v>
      </c>
    </row>
    <row r="37" spans="1:10" ht="25.2" customHeight="1" x14ac:dyDescent="0.2">
      <c r="A37" s="8" t="s">
        <v>50</v>
      </c>
      <c r="B37" s="7">
        <v>212980</v>
      </c>
      <c r="C37" s="7">
        <v>2510</v>
      </c>
      <c r="D37" s="7">
        <v>29346</v>
      </c>
      <c r="E37" s="7">
        <v>181124</v>
      </c>
      <c r="F37" s="7">
        <v>1575552</v>
      </c>
      <c r="G37" s="16">
        <v>98</v>
      </c>
      <c r="H37" s="16">
        <v>100</v>
      </c>
      <c r="I37" s="16">
        <v>100</v>
      </c>
      <c r="J37" s="16">
        <v>97.2</v>
      </c>
    </row>
    <row r="38" spans="1:10" ht="25.2" customHeight="1" x14ac:dyDescent="0.2">
      <c r="A38" s="8" t="s">
        <v>52</v>
      </c>
      <c r="B38" s="7">
        <v>213530</v>
      </c>
      <c r="C38" s="7">
        <v>2510</v>
      </c>
      <c r="D38" s="7">
        <v>29346</v>
      </c>
      <c r="E38" s="7">
        <v>181674</v>
      </c>
      <c r="F38" s="7">
        <v>1581649</v>
      </c>
      <c r="G38" s="16">
        <v>98</v>
      </c>
      <c r="H38" s="16">
        <v>100</v>
      </c>
      <c r="I38" s="16">
        <v>100</v>
      </c>
      <c r="J38" s="16">
        <v>97.2</v>
      </c>
    </row>
    <row r="39" spans="1:10" ht="25.2" customHeight="1" x14ac:dyDescent="0.2">
      <c r="A39" s="8" t="s">
        <v>53</v>
      </c>
      <c r="B39" s="7">
        <v>214029</v>
      </c>
      <c r="C39" s="7">
        <v>2510</v>
      </c>
      <c r="D39" s="7">
        <v>29346</v>
      </c>
      <c r="E39" s="7">
        <v>182173</v>
      </c>
      <c r="F39" s="7">
        <v>1589003</v>
      </c>
      <c r="G39" s="16">
        <v>98</v>
      </c>
      <c r="H39" s="16">
        <v>100</v>
      </c>
      <c r="I39" s="16">
        <v>100</v>
      </c>
      <c r="J39" s="16">
        <v>97.3</v>
      </c>
    </row>
    <row r="40" spans="1:10" ht="25.2" customHeight="1" x14ac:dyDescent="0.2">
      <c r="A40" s="8" t="s">
        <v>54</v>
      </c>
      <c r="B40" s="18">
        <f>SUM(C40:E40)</f>
        <v>213897</v>
      </c>
      <c r="C40" s="18">
        <v>2510</v>
      </c>
      <c r="D40" s="18">
        <v>29346</v>
      </c>
      <c r="E40" s="18">
        <v>182041</v>
      </c>
      <c r="F40" s="18">
        <f>81851+355701+1102060</f>
        <v>1539612</v>
      </c>
      <c r="G40" s="19">
        <v>98.1</v>
      </c>
      <c r="H40" s="19">
        <v>100</v>
      </c>
      <c r="I40" s="19">
        <v>100</v>
      </c>
      <c r="J40" s="19">
        <v>97.29</v>
      </c>
    </row>
    <row r="41" spans="1:10" ht="25.2" customHeight="1" thickBot="1" x14ac:dyDescent="0.25">
      <c r="A41" s="15" t="s">
        <v>56</v>
      </c>
      <c r="B41" s="14">
        <v>214195</v>
      </c>
      <c r="C41" s="14">
        <v>2510</v>
      </c>
      <c r="D41" s="14">
        <v>29346</v>
      </c>
      <c r="E41" s="14">
        <v>182339</v>
      </c>
      <c r="F41" s="14">
        <v>1542981.95</v>
      </c>
      <c r="G41" s="17">
        <v>98.1</v>
      </c>
      <c r="H41" s="17">
        <v>100</v>
      </c>
      <c r="I41" s="17">
        <v>100</v>
      </c>
      <c r="J41" s="17">
        <v>97.3</v>
      </c>
    </row>
    <row r="42" spans="1:10" x14ac:dyDescent="0.2">
      <c r="A42" s="1" t="s">
        <v>42</v>
      </c>
      <c r="J42" s="4" t="s">
        <v>40</v>
      </c>
    </row>
    <row r="43" spans="1:10" x14ac:dyDescent="0.2">
      <c r="J43" s="4" t="s">
        <v>48</v>
      </c>
    </row>
    <row r="44" spans="1:10" x14ac:dyDescent="0.2">
      <c r="J44" s="4" t="s">
        <v>41</v>
      </c>
    </row>
  </sheetData>
  <mergeCells count="88">
    <mergeCell ref="A5:C5"/>
    <mergeCell ref="D5:G5"/>
    <mergeCell ref="A6:C6"/>
    <mergeCell ref="D6:G6"/>
    <mergeCell ref="H5:J5"/>
    <mergeCell ref="H6:J6"/>
    <mergeCell ref="A3:C3"/>
    <mergeCell ref="D3:G3"/>
    <mergeCell ref="H3:J3"/>
    <mergeCell ref="A4:C4"/>
    <mergeCell ref="D4:G4"/>
    <mergeCell ref="H4:J4"/>
    <mergeCell ref="A7:C7"/>
    <mergeCell ref="D7:G7"/>
    <mergeCell ref="A8:C8"/>
    <mergeCell ref="D8:G8"/>
    <mergeCell ref="H7:J7"/>
    <mergeCell ref="H8:J8"/>
    <mergeCell ref="A16:C16"/>
    <mergeCell ref="D16:G16"/>
    <mergeCell ref="A17:C17"/>
    <mergeCell ref="D17:G17"/>
    <mergeCell ref="A14:C14"/>
    <mergeCell ref="D14:G14"/>
    <mergeCell ref="A15:C15"/>
    <mergeCell ref="D15:G15"/>
    <mergeCell ref="A9:C9"/>
    <mergeCell ref="D9:G9"/>
    <mergeCell ref="A20:C20"/>
    <mergeCell ref="D20:G20"/>
    <mergeCell ref="A12:C12"/>
    <mergeCell ref="D12:G12"/>
    <mergeCell ref="A13:C13"/>
    <mergeCell ref="D13:G13"/>
    <mergeCell ref="A10:C10"/>
    <mergeCell ref="D10:G10"/>
    <mergeCell ref="A11:C11"/>
    <mergeCell ref="D11:G11"/>
    <mergeCell ref="A18:C18"/>
    <mergeCell ref="D18:G18"/>
    <mergeCell ref="A19:C19"/>
    <mergeCell ref="D19:G19"/>
    <mergeCell ref="A23:C23"/>
    <mergeCell ref="D23:G23"/>
    <mergeCell ref="A24:C24"/>
    <mergeCell ref="D24:G24"/>
    <mergeCell ref="A21:C21"/>
    <mergeCell ref="D21:G21"/>
    <mergeCell ref="A22:C22"/>
    <mergeCell ref="D22:G22"/>
    <mergeCell ref="A35:A36"/>
    <mergeCell ref="B35:E35"/>
    <mergeCell ref="F35:F36"/>
    <mergeCell ref="G35:J35"/>
    <mergeCell ref="A25:C25"/>
    <mergeCell ref="D25:G25"/>
    <mergeCell ref="A26:C26"/>
    <mergeCell ref="D26:G26"/>
    <mergeCell ref="A29:C29"/>
    <mergeCell ref="D29:G29"/>
    <mergeCell ref="A27:C27"/>
    <mergeCell ref="D27:G27"/>
    <mergeCell ref="A28:C28"/>
    <mergeCell ref="D28:G28"/>
    <mergeCell ref="A30:C30"/>
    <mergeCell ref="D30:G30"/>
    <mergeCell ref="H29:J29"/>
    <mergeCell ref="H26:J26"/>
    <mergeCell ref="H25:J25"/>
    <mergeCell ref="H30:J30"/>
    <mergeCell ref="H28:J28"/>
    <mergeCell ref="H27:J27"/>
    <mergeCell ref="H9:J9"/>
    <mergeCell ref="H22:J22"/>
    <mergeCell ref="H21:J21"/>
    <mergeCell ref="H24:J24"/>
    <mergeCell ref="H23:J23"/>
    <mergeCell ref="H11:J11"/>
    <mergeCell ref="H10:J10"/>
    <mergeCell ref="H13:J13"/>
    <mergeCell ref="H12:J12"/>
    <mergeCell ref="H20:J20"/>
    <mergeCell ref="H15:J15"/>
    <mergeCell ref="H14:J14"/>
    <mergeCell ref="H17:J17"/>
    <mergeCell ref="H16:J16"/>
    <mergeCell ref="H19:J19"/>
    <mergeCell ref="H18:J18"/>
  </mergeCells>
  <phoneticPr fontId="3"/>
  <pageMargins left="0.7" right="0.7" top="0.75" bottom="0.75" header="0.3" footer="0.3"/>
  <pageSetup paperSize="9" orientation="portrait" verticalDpi="300" r:id="rId1"/>
  <headerFooter>
    <oddFooter>&amp;C&amp;"ＭＳ 明朝,標準"&amp;12- 81 -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2025-01-09T02:53:17Z</dcterms:modified>
</cp:coreProperties>
</file>