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83475CFC-6DC7-4BC2-B990-37180D53117F}" xr6:coauthVersionLast="36" xr6:coauthVersionMax="36" xr10:uidLastSave="{00000000-0000-0000-0000-000000000000}"/>
  <bookViews>
    <workbookView xWindow="0" yWindow="0" windowWidth="23040" windowHeight="8604" xr2:uid="{00000000-000D-0000-FFFF-FFFF00000000}"/>
  </bookViews>
  <sheets>
    <sheet name="13-6,7" sheetId="1" r:id="rId1"/>
  </sheets>
  <definedNames>
    <definedName name="_xlnm.Print_Area" localSheetId="0">'13-6,7'!#REF!</definedName>
  </definedNames>
  <calcPr calcId="191029"/>
</workbook>
</file>

<file path=xl/calcChain.xml><?xml version="1.0" encoding="utf-8"?>
<calcChain xmlns="http://schemas.openxmlformats.org/spreadsheetml/2006/main">
  <c r="B26" i="1" l="1"/>
  <c r="A26" i="1"/>
  <c r="C26" i="1" s="1"/>
  <c r="C27" i="1" s="1"/>
</calcChain>
</file>

<file path=xl/sharedStrings.xml><?xml version="1.0" encoding="utf-8"?>
<sst xmlns="http://schemas.openxmlformats.org/spreadsheetml/2006/main" count="69" uniqueCount="58">
  <si>
    <t>ⅩⅢ－６　職種別市職員数の状況</t>
    <rPh sb="5" eb="8">
      <t>ショクシュベツ</t>
    </rPh>
    <rPh sb="8" eb="9">
      <t>シ</t>
    </rPh>
    <rPh sb="9" eb="12">
      <t>ショクインスウ</t>
    </rPh>
    <rPh sb="13" eb="15">
      <t>ジョウキョウ</t>
    </rPh>
    <phoneticPr fontId="3"/>
  </si>
  <si>
    <t>総数</t>
    <rPh sb="0" eb="2">
      <t>ソウスウ</t>
    </rPh>
    <phoneticPr fontId="3"/>
  </si>
  <si>
    <t>一般行政職</t>
    <rPh sb="0" eb="2">
      <t>イッパン</t>
    </rPh>
    <rPh sb="2" eb="4">
      <t>ギョウセイ</t>
    </rPh>
    <rPh sb="4" eb="5">
      <t>ショク</t>
    </rPh>
    <phoneticPr fontId="3"/>
  </si>
  <si>
    <t>税務職</t>
    <rPh sb="0" eb="2">
      <t>ゼイム</t>
    </rPh>
    <rPh sb="2" eb="3">
      <t>ショク</t>
    </rPh>
    <phoneticPr fontId="3"/>
  </si>
  <si>
    <t>福祉職</t>
    <rPh sb="0" eb="2">
      <t>フクシ</t>
    </rPh>
    <rPh sb="2" eb="3">
      <t>ショク</t>
    </rPh>
    <phoneticPr fontId="3"/>
  </si>
  <si>
    <t>消防職</t>
    <rPh sb="0" eb="2">
      <t>ショウボウ</t>
    </rPh>
    <rPh sb="2" eb="3">
      <t>ショク</t>
    </rPh>
    <phoneticPr fontId="3"/>
  </si>
  <si>
    <t>企業職</t>
    <rPh sb="0" eb="2">
      <t>キギョウ</t>
    </rPh>
    <rPh sb="2" eb="3">
      <t>ショク</t>
    </rPh>
    <phoneticPr fontId="3"/>
  </si>
  <si>
    <t>技術労務職</t>
    <rPh sb="0" eb="2">
      <t>ギジュツ</t>
    </rPh>
    <rPh sb="2" eb="4">
      <t>ロウム</t>
    </rPh>
    <rPh sb="4" eb="5">
      <t>ショク</t>
    </rPh>
    <phoneticPr fontId="3"/>
  </si>
  <si>
    <t>職</t>
    <rPh sb="0" eb="1">
      <t>ショク</t>
    </rPh>
    <phoneticPr fontId="3"/>
  </si>
  <si>
    <t>歯科医師
医師</t>
    <rPh sb="0" eb="2">
      <t>シカ</t>
    </rPh>
    <rPh sb="2" eb="4">
      <t>イシ</t>
    </rPh>
    <rPh sb="5" eb="7">
      <t>イシ</t>
    </rPh>
    <phoneticPr fontId="3"/>
  </si>
  <si>
    <t>医療技術
薬剤師</t>
    <rPh sb="0" eb="2">
      <t>イリョウ</t>
    </rPh>
    <rPh sb="2" eb="4">
      <t>ギジュツ</t>
    </rPh>
    <rPh sb="5" eb="8">
      <t>ヤクザイシ</t>
    </rPh>
    <phoneticPr fontId="3"/>
  </si>
  <si>
    <t>（単位：人）</t>
    <rPh sb="1" eb="3">
      <t>タンイ</t>
    </rPh>
    <rPh sb="4" eb="5">
      <t>ニン</t>
    </rPh>
    <phoneticPr fontId="3"/>
  </si>
  <si>
    <t>資料：職員課</t>
    <rPh sb="0" eb="2">
      <t>シリョウ</t>
    </rPh>
    <rPh sb="3" eb="5">
      <t>ショクイン</t>
    </rPh>
    <rPh sb="5" eb="6">
      <t>カ</t>
    </rPh>
    <phoneticPr fontId="3"/>
  </si>
  <si>
    <t>注）1.各年4月1日現在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</si>
  <si>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　　2.地方公務員給与実態調査による。</t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3"/>
  </si>
  <si>
    <t>ⅩⅢ－７　歴代市（町）長</t>
    <rPh sb="5" eb="7">
      <t>レキダイ</t>
    </rPh>
    <rPh sb="7" eb="8">
      <t>シ</t>
    </rPh>
    <rPh sb="9" eb="10">
      <t>チョウ</t>
    </rPh>
    <rPh sb="11" eb="12">
      <t>チョウ</t>
    </rPh>
    <phoneticPr fontId="3"/>
  </si>
  <si>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</si>
  <si>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</si>
  <si>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>備考</t>
    <rPh sb="0" eb="2">
      <t>ビコウ</t>
    </rPh>
    <phoneticPr fontId="3"/>
  </si>
  <si>
    <t>河村　春三</t>
    <rPh sb="0" eb="2">
      <t>カワムラ</t>
    </rPh>
    <rPh sb="3" eb="5">
      <t>シュンゾウ</t>
    </rPh>
    <phoneticPr fontId="3"/>
  </si>
  <si>
    <t>西村　勝太郎</t>
    <rPh sb="0" eb="2">
      <t>ニシムラ</t>
    </rPh>
    <rPh sb="3" eb="6">
      <t>カツタロウ</t>
    </rPh>
    <phoneticPr fontId="3"/>
  </si>
  <si>
    <t>中小路　忠一</t>
    <rPh sb="0" eb="3">
      <t>ナカコウジ</t>
    </rPh>
    <rPh sb="4" eb="5">
      <t>タダ</t>
    </rPh>
    <rPh sb="5" eb="6">
      <t>イチ</t>
    </rPh>
    <phoneticPr fontId="3"/>
  </si>
  <si>
    <t>五十棲　辰男</t>
    <rPh sb="0" eb="2">
      <t>ゴジュウ</t>
    </rPh>
    <rPh sb="2" eb="3">
      <t>ス</t>
    </rPh>
    <rPh sb="4" eb="6">
      <t>タツオ</t>
    </rPh>
    <phoneticPr fontId="3"/>
  </si>
  <si>
    <t>今井　民雄</t>
    <rPh sb="0" eb="2">
      <t>イマイ</t>
    </rPh>
    <rPh sb="3" eb="5">
      <t>タミオ</t>
    </rPh>
    <phoneticPr fontId="3"/>
  </si>
  <si>
    <t>小田　豊</t>
    <rPh sb="0" eb="2">
      <t>オダ</t>
    </rPh>
    <rPh sb="3" eb="4">
      <t>ユタカ</t>
    </rPh>
    <phoneticPr fontId="3"/>
  </si>
  <si>
    <t>中小路　健吾</t>
    <rPh sb="0" eb="3">
      <t>ナカコウジ</t>
    </rPh>
    <rPh sb="4" eb="6">
      <t>ケンゴ</t>
    </rPh>
    <phoneticPr fontId="3"/>
  </si>
  <si>
    <t>昭和47年10月1日市制施行</t>
    <rPh sb="0" eb="2">
      <t>ショウワ</t>
    </rPh>
    <rPh sb="4" eb="5">
      <t>ネン</t>
    </rPh>
    <rPh sb="7" eb="8">
      <t>ガツ</t>
    </rPh>
    <rPh sb="9" eb="10">
      <t>ニチ</t>
    </rPh>
    <rPh sb="10" eb="12">
      <t>シセイ</t>
    </rPh>
    <rPh sb="12" eb="14">
      <t>シコウ</t>
    </rPh>
    <phoneticPr fontId="3"/>
  </si>
  <si>
    <t>昭和24年11月1日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</si>
  <si>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昭和28年6月14日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</si>
  <si>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昭和28年7月12日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</si>
  <si>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昭和32年7月11日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</si>
  <si>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昭和32年7月12日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</si>
  <si>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昭和37年12月17日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</si>
  <si>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昭和38年1月18日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</si>
  <si>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昭和42年1月17日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</si>
  <si>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昭和42年1月18日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</si>
  <si>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昭和54年1月17日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</si>
  <si>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昭和54年1月18日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</si>
  <si>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平成3年1月17日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</si>
  <si>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平成3年1月18日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</si>
  <si>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平成15年1月17日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</si>
  <si>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平成15年1月18日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</si>
  <si>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平成27年1月17日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</si>
  <si>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平成27年1月18日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</si>
  <si>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在任中</t>
    <rPh sb="0" eb="3">
      <t>ザイニンチュウ</t>
    </rPh>
    <phoneticPr fontId="3"/>
  </si>
  <si>
    <t>氏　名</t>
    <rPh sb="0" eb="1">
      <t>ウジ</t>
    </rPh>
    <rPh sb="2" eb="3">
      <t>メイ</t>
    </rPh>
    <phoneticPr fontId="3"/>
  </si>
  <si>
    <t>-</t>
  </si>
  <si>
    <t>保健
看護</t>
    <rPh sb="0" eb="2">
      <t>ホケン</t>
    </rPh>
    <rPh sb="3" eb="5">
      <t>カンゴ</t>
    </rPh>
    <phoneticPr fontId="3"/>
  </si>
  <si>
    <t>八田　敏夫</t>
    <rPh sb="0" eb="2">
      <t>ハッタ</t>
    </rPh>
    <rPh sb="3" eb="5">
      <t>トシオ</t>
    </rPh>
    <phoneticPr fontId="3"/>
  </si>
  <si>
    <t>　職種別
年次</t>
    <rPh sb="1" eb="4">
      <t>ショクシュベツ</t>
    </rPh>
    <rPh sb="7" eb="8">
      <t>ネン</t>
    </rPh>
    <rPh sb="8" eb="9">
      <t>ジ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</si>
  <si>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</si>
  <si>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</si>
  <si>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</si>
  <si>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</si>
  <si>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-</t>
    <phoneticPr fontId="3"/>
  </si>
  <si>
    <t>令和6</t>
    <rPh sb="0" eb="2">
      <t>レイワ</t>
    </rPh>
    <phoneticPr fontId="3"/>
  </si>
  <si>
    <t>注）令和7年1月1日現在</t>
    <rPh sb="2" eb="4">
      <t>レイワ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</si>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</sst>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distributed" textRotation="255" wrapText="1"/>
    </xf>
    <xf numFmtId="0" fontId="1" fillId="0" borderId="8" xfId="0" applyFont="1" applyBorder="1" applyAlignment="1">
      <alignment horizontal="center" vertical="distributed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14" xfId="0" applyFont="1" applyBorder="1" applyAlignment="1"/>
    <xf numFmtId="0" fontId="1" fillId="0" borderId="0" xfId="0" applyFont="1" applyAlignment="1"/>
    <xf numFmtId="14" fontId="4" fillId="0" borderId="0" xfId="0" applyNumberFormat="1" applyFont="1" applyAlignment="1"/>
    <xf numFmtId="0" fontId="5" fillId="0" borderId="0" xfId="0" applyFont="1" applyAlignment="1"/>
    <xf numFmtId="177" fontId="6" fillId="0" borderId="0" xfId="0" applyNumberFormat="1" applyFont="1" applyAlignment="1"/>
    <xf numFmtId="177" fontId="4" fillId="0" borderId="0" xfId="0" applyNumberFormat="1" applyFont="1" applyAlignment="1"/>
    <xf numFmtId="0" fontId="7" fillId="0" borderId="0" xfId="0" applyFont="1" applyAlignment="1"/>
    <xf numFmtId="176" fontId="8" fillId="0" borderId="1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distributed" textRotation="255"/>
    </xf>
    <xf numFmtId="0" fontId="1" fillId="0" borderId="6" xfId="0" applyFont="1" applyBorder="1" applyAlignment="1">
      <alignment horizontal="center" vertical="distributed" textRotation="255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distributed" textRotation="255"/>
    </xf>
    <xf numFmtId="0" fontId="1" fillId="0" borderId="7" xfId="0" applyFont="1" applyBorder="1" applyAlignment="1">
      <alignment horizontal="center" vertical="distributed" textRotation="255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Layout" topLeftCell="A7" zoomScale="90" zoomScaleNormal="100" zoomScaleSheetLayoutView="100" zoomScalePageLayoutView="90" workbookViewId="0">
      <selection activeCell="H34" sqref="H34"/>
    </sheetView>
  </sheetViews>
  <sheetFormatPr defaultColWidth="9" defaultRowHeight="13.2" x14ac:dyDescent="0.2"/>
  <cols>
    <col min="1" max="1" width="9.44140625" style="1" customWidth="1"/>
    <col min="2" max="11" width="7.44140625" style="1" customWidth="1"/>
    <col min="12" max="16384" width="9" style="1"/>
  </cols>
  <sheetData>
    <row r="1" spans="1:11" ht="14.4" x14ac:dyDescent="0.2">
      <c r="A1" s="2" t="s">
        <v>0</v>
      </c>
      <c r="B1" s="2"/>
      <c r="C1" s="2"/>
    </row>
    <row r="2" spans="1:11" ht="13.8" thickBot="1" x14ac:dyDescent="0.25">
      <c r="K2" s="6" t="s">
        <v>11</v>
      </c>
    </row>
    <row r="3" spans="1:11" ht="54" thickTop="1" x14ac:dyDescent="0.2">
      <c r="A3" s="33" t="s">
        <v>49</v>
      </c>
      <c r="B3" s="23" t="s">
        <v>1</v>
      </c>
      <c r="C3" s="23" t="s">
        <v>2</v>
      </c>
      <c r="D3" s="23" t="s">
        <v>3</v>
      </c>
      <c r="E3" s="4" t="s">
        <v>9</v>
      </c>
      <c r="F3" s="4" t="s">
        <v>10</v>
      </c>
      <c r="G3" s="4" t="s">
        <v>47</v>
      </c>
      <c r="H3" s="23" t="s">
        <v>4</v>
      </c>
      <c r="I3" s="23" t="s">
        <v>5</v>
      </c>
      <c r="J3" s="23" t="s">
        <v>6</v>
      </c>
      <c r="K3" s="29" t="s">
        <v>7</v>
      </c>
    </row>
    <row r="4" spans="1:11" x14ac:dyDescent="0.2">
      <c r="A4" s="34"/>
      <c r="B4" s="24"/>
      <c r="C4" s="24"/>
      <c r="D4" s="24"/>
      <c r="E4" s="5" t="s">
        <v>8</v>
      </c>
      <c r="F4" s="5" t="s">
        <v>8</v>
      </c>
      <c r="G4" s="5" t="s">
        <v>8</v>
      </c>
      <c r="H4" s="24"/>
      <c r="I4" s="24"/>
      <c r="J4" s="24"/>
      <c r="K4" s="30"/>
    </row>
    <row r="5" spans="1:11" s="3" customFormat="1" ht="26.25" customHeight="1" x14ac:dyDescent="0.2">
      <c r="A5" s="7" t="s">
        <v>50</v>
      </c>
      <c r="B5" s="9">
        <v>560</v>
      </c>
      <c r="C5" s="9">
        <v>376</v>
      </c>
      <c r="D5" s="9">
        <v>27</v>
      </c>
      <c r="E5" s="9" t="s">
        <v>46</v>
      </c>
      <c r="F5" s="9">
        <v>2</v>
      </c>
      <c r="G5" s="9">
        <v>15</v>
      </c>
      <c r="H5" s="9">
        <v>70</v>
      </c>
      <c r="I5" s="9" t="s">
        <v>46</v>
      </c>
      <c r="J5" s="9">
        <v>38</v>
      </c>
      <c r="K5" s="9">
        <v>32</v>
      </c>
    </row>
    <row r="6" spans="1:11" s="3" customFormat="1" ht="26.25" customHeight="1" x14ac:dyDescent="0.2">
      <c r="A6" s="7" t="s">
        <v>51</v>
      </c>
      <c r="B6" s="9">
        <v>564</v>
      </c>
      <c r="C6" s="9">
        <v>383</v>
      </c>
      <c r="D6" s="9">
        <v>28</v>
      </c>
      <c r="E6" s="9" t="s">
        <v>46</v>
      </c>
      <c r="F6" s="9">
        <v>2</v>
      </c>
      <c r="G6" s="9">
        <v>16</v>
      </c>
      <c r="H6" s="9">
        <v>69</v>
      </c>
      <c r="I6" s="9" t="s">
        <v>46</v>
      </c>
      <c r="J6" s="9">
        <v>36</v>
      </c>
      <c r="K6" s="9">
        <v>30</v>
      </c>
    </row>
    <row r="7" spans="1:11" s="3" customFormat="1" ht="26.25" customHeight="1" x14ac:dyDescent="0.2">
      <c r="A7" s="7" t="s">
        <v>52</v>
      </c>
      <c r="B7" s="9">
        <v>565</v>
      </c>
      <c r="C7" s="9">
        <v>385</v>
      </c>
      <c r="D7" s="9">
        <v>29</v>
      </c>
      <c r="E7" s="9" t="s">
        <v>46</v>
      </c>
      <c r="F7" s="9">
        <v>2</v>
      </c>
      <c r="G7" s="9">
        <v>17</v>
      </c>
      <c r="H7" s="9">
        <v>68</v>
      </c>
      <c r="I7" s="9" t="s">
        <v>46</v>
      </c>
      <c r="J7" s="9">
        <v>37</v>
      </c>
      <c r="K7" s="9">
        <v>27</v>
      </c>
    </row>
    <row r="8" spans="1:11" s="3" customFormat="1" ht="26.25" customHeight="1" x14ac:dyDescent="0.2">
      <c r="A8" s="7" t="s">
        <v>53</v>
      </c>
      <c r="B8" s="18">
        <v>575</v>
      </c>
      <c r="C8" s="18">
        <v>395</v>
      </c>
      <c r="D8" s="18">
        <v>27</v>
      </c>
      <c r="E8" s="18" t="s">
        <v>54</v>
      </c>
      <c r="F8" s="18">
        <v>2</v>
      </c>
      <c r="G8" s="18">
        <v>18</v>
      </c>
      <c r="H8" s="18">
        <v>68</v>
      </c>
      <c r="I8" s="18" t="s">
        <v>54</v>
      </c>
      <c r="J8" s="18">
        <v>39</v>
      </c>
      <c r="K8" s="18">
        <v>26</v>
      </c>
    </row>
    <row r="9" spans="1:11" s="3" customFormat="1" ht="26.25" customHeight="1" thickBot="1" x14ac:dyDescent="0.25">
      <c r="A9" s="8" t="s">
        <v>55</v>
      </c>
      <c r="B9" s="17">
        <v>579</v>
      </c>
      <c r="C9" s="17">
        <v>396</v>
      </c>
      <c r="D9" s="17">
        <v>27</v>
      </c>
      <c r="E9" s="17" t="s">
        <v>57</v>
      </c>
      <c r="F9" s="17">
        <v>2</v>
      </c>
      <c r="G9" s="17">
        <v>18</v>
      </c>
      <c r="H9" s="17">
        <v>69</v>
      </c>
      <c r="I9" s="17" t="s">
        <v>57</v>
      </c>
      <c r="J9" s="17">
        <v>41</v>
      </c>
      <c r="K9" s="17">
        <v>26</v>
      </c>
    </row>
    <row r="10" spans="1:11" x14ac:dyDescent="0.2">
      <c r="A10" s="1" t="s">
        <v>13</v>
      </c>
      <c r="K10" s="6" t="s">
        <v>12</v>
      </c>
    </row>
    <row r="11" spans="1:11" x14ac:dyDescent="0.2">
      <c r="A11" s="1" t="s">
        <v>14</v>
      </c>
    </row>
    <row r="12" spans="1:11" ht="75" customHeight="1" x14ac:dyDescent="0.2"/>
    <row r="13" spans="1:11" ht="14.4" x14ac:dyDescent="0.2">
      <c r="A13" s="2" t="s">
        <v>15</v>
      </c>
    </row>
    <row r="14" spans="1:11" ht="13.8" thickBot="1" x14ac:dyDescent="0.25"/>
    <row r="15" spans="1:11" ht="22.5" customHeight="1" thickTop="1" x14ac:dyDescent="0.2">
      <c r="A15" s="28" t="s">
        <v>45</v>
      </c>
      <c r="B15" s="28"/>
      <c r="C15" s="31" t="s">
        <v>16</v>
      </c>
      <c r="D15" s="28"/>
      <c r="E15" s="32"/>
      <c r="F15" s="31" t="s">
        <v>17</v>
      </c>
      <c r="G15" s="28"/>
      <c r="H15" s="32"/>
      <c r="I15" s="31" t="s">
        <v>18</v>
      </c>
      <c r="J15" s="28"/>
      <c r="K15" s="28"/>
    </row>
    <row r="16" spans="1:11" s="3" customFormat="1" ht="22.5" customHeight="1" x14ac:dyDescent="0.2">
      <c r="A16" s="27" t="s">
        <v>19</v>
      </c>
      <c r="B16" s="27"/>
      <c r="C16" s="20" t="s">
        <v>27</v>
      </c>
      <c r="D16" s="21"/>
      <c r="E16" s="21"/>
      <c r="F16" s="21" t="s">
        <v>28</v>
      </c>
      <c r="G16" s="21"/>
      <c r="H16" s="22"/>
      <c r="I16" s="45"/>
      <c r="J16" s="46"/>
      <c r="K16" s="46"/>
    </row>
    <row r="17" spans="1:11" s="3" customFormat="1" ht="22.5" customHeight="1" x14ac:dyDescent="0.2">
      <c r="A17" s="19" t="s">
        <v>20</v>
      </c>
      <c r="B17" s="19"/>
      <c r="C17" s="37" t="s">
        <v>29</v>
      </c>
      <c r="D17" s="38"/>
      <c r="E17" s="38"/>
      <c r="F17" s="38" t="s">
        <v>30</v>
      </c>
      <c r="G17" s="38"/>
      <c r="H17" s="39"/>
      <c r="I17" s="25"/>
      <c r="J17" s="26"/>
      <c r="K17" s="26"/>
    </row>
    <row r="18" spans="1:11" s="3" customFormat="1" ht="22.5" customHeight="1" x14ac:dyDescent="0.2">
      <c r="A18" s="19" t="s">
        <v>21</v>
      </c>
      <c r="B18" s="19"/>
      <c r="C18" s="37" t="s">
        <v>31</v>
      </c>
      <c r="D18" s="38"/>
      <c r="E18" s="38"/>
      <c r="F18" s="38" t="s">
        <v>32</v>
      </c>
      <c r="G18" s="38"/>
      <c r="H18" s="39"/>
      <c r="I18" s="43"/>
      <c r="J18" s="44"/>
      <c r="K18" s="44"/>
    </row>
    <row r="19" spans="1:11" s="3" customFormat="1" ht="22.5" customHeight="1" x14ac:dyDescent="0.2">
      <c r="A19" s="19" t="s">
        <v>20</v>
      </c>
      <c r="B19" s="19"/>
      <c r="C19" s="37" t="s">
        <v>33</v>
      </c>
      <c r="D19" s="38"/>
      <c r="E19" s="38"/>
      <c r="F19" s="38" t="s">
        <v>34</v>
      </c>
      <c r="G19" s="38"/>
      <c r="H19" s="39"/>
      <c r="I19" s="43"/>
      <c r="J19" s="44"/>
      <c r="K19" s="44"/>
    </row>
    <row r="20" spans="1:11" s="3" customFormat="1" ht="22.5" customHeight="1" x14ac:dyDescent="0.2">
      <c r="A20" s="19" t="s">
        <v>48</v>
      </c>
      <c r="B20" s="19"/>
      <c r="C20" s="37" t="s">
        <v>35</v>
      </c>
      <c r="D20" s="38"/>
      <c r="E20" s="38"/>
      <c r="F20" s="38" t="s">
        <v>36</v>
      </c>
      <c r="G20" s="38"/>
      <c r="H20" s="39"/>
      <c r="I20" s="48" t="s">
        <v>26</v>
      </c>
      <c r="J20" s="49"/>
      <c r="K20" s="49"/>
    </row>
    <row r="21" spans="1:11" s="3" customFormat="1" ht="22.5" customHeight="1" x14ac:dyDescent="0.2">
      <c r="A21" s="19" t="s">
        <v>22</v>
      </c>
      <c r="B21" s="19"/>
      <c r="C21" s="37" t="s">
        <v>37</v>
      </c>
      <c r="D21" s="38"/>
      <c r="E21" s="38"/>
      <c r="F21" s="38" t="s">
        <v>38</v>
      </c>
      <c r="G21" s="38"/>
      <c r="H21" s="39"/>
      <c r="I21" s="43"/>
      <c r="J21" s="44"/>
      <c r="K21" s="44"/>
    </row>
    <row r="22" spans="1:11" s="3" customFormat="1" ht="22.5" customHeight="1" x14ac:dyDescent="0.2">
      <c r="A22" s="19" t="s">
        <v>23</v>
      </c>
      <c r="B22" s="19"/>
      <c r="C22" s="37" t="s">
        <v>39</v>
      </c>
      <c r="D22" s="38"/>
      <c r="E22" s="38"/>
      <c r="F22" s="38" t="s">
        <v>40</v>
      </c>
      <c r="G22" s="38"/>
      <c r="H22" s="39"/>
      <c r="I22" s="43"/>
      <c r="J22" s="44"/>
      <c r="K22" s="44"/>
    </row>
    <row r="23" spans="1:11" s="3" customFormat="1" ht="22.5" customHeight="1" x14ac:dyDescent="0.2">
      <c r="A23" s="19" t="s">
        <v>24</v>
      </c>
      <c r="B23" s="19"/>
      <c r="C23" s="37" t="s">
        <v>41</v>
      </c>
      <c r="D23" s="38"/>
      <c r="E23" s="38"/>
      <c r="F23" s="38" t="s">
        <v>42</v>
      </c>
      <c r="G23" s="38"/>
      <c r="H23" s="39"/>
      <c r="I23" s="43"/>
      <c r="J23" s="44"/>
      <c r="K23" s="44"/>
    </row>
    <row r="24" spans="1:11" s="3" customFormat="1" ht="22.5" customHeight="1" thickBot="1" x14ac:dyDescent="0.25">
      <c r="A24" s="47" t="s">
        <v>25</v>
      </c>
      <c r="B24" s="47"/>
      <c r="C24" s="40" t="s">
        <v>43</v>
      </c>
      <c r="D24" s="41"/>
      <c r="E24" s="41"/>
      <c r="F24" s="41" t="s">
        <v>44</v>
      </c>
      <c r="G24" s="41"/>
      <c r="H24" s="42"/>
      <c r="I24" s="35"/>
      <c r="J24" s="36"/>
      <c r="K24" s="36"/>
    </row>
    <row r="25" spans="1:11" x14ac:dyDescent="0.2">
      <c r="A25" s="10" t="s">
        <v>56</v>
      </c>
      <c r="B25" s="10"/>
      <c r="C25" s="10"/>
      <c r="D25" s="10"/>
      <c r="E25" s="10"/>
      <c r="F25" s="10"/>
      <c r="G25" s="10"/>
      <c r="H25" s="10"/>
      <c r="I25" s="10"/>
      <c r="J25" s="10"/>
      <c r="K25" s="6" t="s">
        <v>12</v>
      </c>
    </row>
    <row r="26" spans="1:11" x14ac:dyDescent="0.2">
      <c r="A26" s="12">
        <f ca="1">TODAY()</f>
        <v>45692</v>
      </c>
      <c r="B26" s="13" t="str">
        <f>IF(I46&gt;=K45,IF(I46&lt;=I46,(TEXT(I46,"ggg"&amp;"元")),TEXT(I46,"ggge")),TEXT(I46,"ggge"))</f>
        <v>明治元</v>
      </c>
      <c r="C26" s="14">
        <f ca="1">IF(A26="","",DATE(YEAR(A26)+(MONTH(A26)&gt;3),1,1))</f>
        <v>45658</v>
      </c>
      <c r="D26" s="11"/>
      <c r="E26" s="11"/>
      <c r="F26" s="11"/>
      <c r="G26" s="11"/>
      <c r="H26" s="11"/>
      <c r="I26" s="11"/>
      <c r="J26" s="11"/>
    </row>
    <row r="27" spans="1:11" x14ac:dyDescent="0.2">
      <c r="A27" s="15">
        <v>43586</v>
      </c>
      <c r="B27" s="15">
        <v>43830</v>
      </c>
      <c r="C27" s="16" t="str">
        <f ca="1">IF(C26&gt;=A27,IF(C26&lt;=B27,(TEXT(C26,"ggg"&amp;"元")),TEXT(C26,"ggge")),TEXT(C26,"ggge"))</f>
        <v>令和7</v>
      </c>
      <c r="D27" s="11"/>
      <c r="E27" s="11"/>
      <c r="F27" s="11"/>
      <c r="G27" s="11"/>
      <c r="H27" s="11"/>
      <c r="I27" s="11"/>
      <c r="J27" s="11"/>
    </row>
  </sheetData>
  <mergeCells count="48">
    <mergeCell ref="F17:H17"/>
    <mergeCell ref="F18:H18"/>
    <mergeCell ref="F19:H19"/>
    <mergeCell ref="F20:H20"/>
    <mergeCell ref="C17:E17"/>
    <mergeCell ref="I19:K19"/>
    <mergeCell ref="I21:K21"/>
    <mergeCell ref="C20:E20"/>
    <mergeCell ref="C19:E19"/>
    <mergeCell ref="C18:E18"/>
    <mergeCell ref="I20:K20"/>
    <mergeCell ref="A24:B24"/>
    <mergeCell ref="A23:B23"/>
    <mergeCell ref="A22:B22"/>
    <mergeCell ref="A21:B21"/>
    <mergeCell ref="A20:B20"/>
    <mergeCell ref="D3:D4"/>
    <mergeCell ref="H3:H4"/>
    <mergeCell ref="I3:I4"/>
    <mergeCell ref="I24:K24"/>
    <mergeCell ref="C22:E22"/>
    <mergeCell ref="F22:H22"/>
    <mergeCell ref="C23:E23"/>
    <mergeCell ref="F23:H23"/>
    <mergeCell ref="C24:E24"/>
    <mergeCell ref="F24:H24"/>
    <mergeCell ref="I23:K23"/>
    <mergeCell ref="I22:K22"/>
    <mergeCell ref="C21:E21"/>
    <mergeCell ref="F21:H21"/>
    <mergeCell ref="I16:K16"/>
    <mergeCell ref="I18:K18"/>
    <mergeCell ref="A19:B19"/>
    <mergeCell ref="A18:B18"/>
    <mergeCell ref="C16:E16"/>
    <mergeCell ref="F16:H16"/>
    <mergeCell ref="J3:J4"/>
    <mergeCell ref="I17:K17"/>
    <mergeCell ref="A17:B17"/>
    <mergeCell ref="A16:B16"/>
    <mergeCell ref="A15:B15"/>
    <mergeCell ref="K3:K4"/>
    <mergeCell ref="C15:E15"/>
    <mergeCell ref="F15:H15"/>
    <mergeCell ref="I15:K15"/>
    <mergeCell ref="A3:A4"/>
    <mergeCell ref="B3:B4"/>
    <mergeCell ref="C3:C4"/>
  </mergeCells>
  <phoneticPr fontId="3"/>
  <pageMargins left="0.7" right="0.7" top="0.75" bottom="0.75" header="0.3" footer="0.3"/>
  <pageSetup paperSize="9" orientation="portrait" r:id="rId1"/>
  <headerFooter>
    <oddFooter>&amp;C&amp;"ＭＳ 明朝,標準"&amp;12- 100 -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13-6,7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2025-02-04T04:23:51Z</dcterms:modified>
</cp:coreProperties>
</file>