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B1CEE3F6-14C9-4282-B45F-E6AB2F506760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3-4" sheetId="1" r:id="rId1"/>
  </sheets>
  <definedNames>
    <definedName name="_xlnm.Print_Area" localSheetId="0">'3-4'!$A$1:$X$15</definedName>
  </definedNames>
  <calcPr calcId="191029"/>
</workbook>
</file>

<file path=xl/calcChain.xml><?xml version="1.0" encoding="utf-8"?>
<calcChain xmlns="http://schemas.openxmlformats.org/spreadsheetml/2006/main">
  <c r="J2" i="1" l="1"/>
  <c r="R3" i="1"/>
  <c r="S3" i="1"/>
  <c r="T3" i="1"/>
  <c r="U5" i="1"/>
  <c r="P6" i="1"/>
  <c r="W6" i="1" l="1"/>
  <c r="U6" i="1"/>
  <c r="T6" i="1"/>
  <c r="S6" i="1"/>
  <c r="R6" i="1"/>
  <c r="Q6" i="1"/>
  <c r="O6" i="1"/>
  <c r="N6" i="1"/>
  <c r="M6" i="1"/>
  <c r="W5" i="1"/>
  <c r="T5" i="1"/>
  <c r="S5" i="1"/>
  <c r="R5" i="1"/>
  <c r="Q5" i="1"/>
  <c r="P5" i="1"/>
  <c r="N5" i="1"/>
  <c r="W4" i="1"/>
  <c r="V4" i="1"/>
  <c r="U4" i="1"/>
  <c r="T4" i="1"/>
  <c r="S4" i="1"/>
  <c r="R4" i="1"/>
  <c r="Q4" i="1"/>
  <c r="P4" i="1"/>
  <c r="O4" i="1"/>
  <c r="N4" i="1"/>
  <c r="M4" i="1"/>
  <c r="L4" i="1"/>
  <c r="K4" i="1"/>
  <c r="W2" i="1"/>
  <c r="V2" i="1"/>
  <c r="U2" i="1"/>
  <c r="T2" i="1"/>
  <c r="S2" i="1"/>
  <c r="R2" i="1"/>
  <c r="Q2" i="1"/>
  <c r="P2" i="1"/>
  <c r="O2" i="1"/>
  <c r="N2" i="1"/>
  <c r="M2" i="1"/>
  <c r="L2" i="1"/>
  <c r="K2" i="1"/>
  <c r="W1" i="1"/>
  <c r="U1" i="1"/>
  <c r="T1" i="1"/>
  <c r="S1" i="1"/>
  <c r="R1" i="1"/>
  <c r="Q1" i="1"/>
  <c r="P1" i="1"/>
  <c r="N1" i="1"/>
  <c r="M1" i="1"/>
  <c r="L1" i="1"/>
  <c r="J6" i="1"/>
  <c r="I6" i="1"/>
  <c r="J5" i="1"/>
  <c r="I5" i="1"/>
  <c r="J4" i="1"/>
  <c r="I4" i="1"/>
  <c r="I2" i="1"/>
  <c r="J1" i="1"/>
  <c r="I1" i="1"/>
  <c r="G4" i="1"/>
  <c r="G2" i="1"/>
  <c r="F4" i="1"/>
  <c r="F2" i="1"/>
  <c r="F1" i="1"/>
  <c r="F5" i="1"/>
  <c r="F6" i="1"/>
  <c r="W10" i="1" l="1"/>
  <c r="W3" i="1" s="1"/>
  <c r="V10" i="1"/>
  <c r="V3" i="1" s="1"/>
  <c r="U10" i="1"/>
  <c r="U3" i="1" s="1"/>
  <c r="T10" i="1"/>
  <c r="S10" i="1"/>
  <c r="R10" i="1"/>
  <c r="Q10" i="1"/>
  <c r="Q3" i="1" s="1"/>
  <c r="P10" i="1"/>
  <c r="P3" i="1" s="1"/>
  <c r="O10" i="1"/>
  <c r="O3" i="1" s="1"/>
  <c r="N10" i="1"/>
  <c r="N3" i="1" s="1"/>
  <c r="M10" i="1"/>
  <c r="M3" i="1" s="1"/>
  <c r="L10" i="1"/>
  <c r="L3" i="1" s="1"/>
  <c r="K10" i="1"/>
  <c r="K3" i="1" s="1"/>
  <c r="J10" i="1"/>
  <c r="J3" i="1" s="1"/>
  <c r="I10" i="1"/>
  <c r="I3" i="1" s="1"/>
  <c r="G10" i="1"/>
  <c r="G3" i="1" s="1"/>
  <c r="F10" i="1"/>
  <c r="F3" i="1" s="1"/>
</calcChain>
</file>

<file path=xl/sharedStrings.xml><?xml version="1.0" encoding="utf-8"?>
<sst xmlns="http://schemas.openxmlformats.org/spreadsheetml/2006/main" count="80" uniqueCount="35">
  <si>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</si>
  <si>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</si>
  <si>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</si>
  <si>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</si>
  <si>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</si>
  <si>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</si>
  <si>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</si>
  <si>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</si>
  <si>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</si>
  <si>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</si>
  <si>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区　分</t>
    <rPh sb="0" eb="1">
      <t>ク</t>
    </rPh>
    <rPh sb="2" eb="3">
      <t>フン</t>
    </rPh>
    <phoneticPr fontId="2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</si>
  <si>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2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</si>
  <si>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</si>
  <si>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生活関連
サービス業，娯楽業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2"/>
  </si>
  <si>
    <t>電気・ガス・熱
供給・水道業</t>
    <rPh sb="0" eb="2">
      <t>デンキ</t>
    </rPh>
    <rPh sb="6" eb="7">
      <t>ネツ</t>
    </rPh>
    <rPh sb="8" eb="10">
      <t>キョウキュウ</t>
    </rPh>
    <rPh sb="11" eb="14">
      <t>スイドウギョウ</t>
    </rPh>
    <phoneticPr fontId="2"/>
  </si>
  <si>
    <t>資料：経済センサス－活動調査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2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</si>
  <si>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2"/>
  </si>
  <si>
    <t>Ⅲ－４　産業（大分類）別従業上の地位別従業者数及び構成比</t>
    <rPh sb="4" eb="6">
      <t>サンギョウ</t>
    </rPh>
    <rPh sb="7" eb="10">
      <t>ダイブンルイ</t>
    </rPh>
    <rPh sb="11" eb="12">
      <t>ベツ</t>
    </rPh>
    <rPh sb="12" eb="14">
      <t>ジュウギョウ</t>
    </rPh>
    <rPh sb="14" eb="15">
      <t>ジョウ</t>
    </rPh>
    <rPh sb="16" eb="18">
      <t>チイ</t>
    </rPh>
    <rPh sb="18" eb="19">
      <t>ベツ</t>
    </rPh>
    <rPh sb="19" eb="22">
      <t>ジュウギョウシャ</t>
    </rPh>
    <rPh sb="22" eb="23">
      <t>スウ</t>
    </rPh>
    <rPh sb="23" eb="24">
      <t>オヨ</t>
    </rPh>
    <rPh sb="25" eb="28">
      <t>コウセイヒ</t>
    </rPh>
    <phoneticPr fontId="2"/>
  </si>
  <si>
    <t>全産業</t>
    <rPh sb="0" eb="3">
      <t>ゼンサンギョウ</t>
    </rPh>
    <phoneticPr fontId="2"/>
  </si>
  <si>
    <t>農林漁業</t>
    <rPh sb="0" eb="2">
      <t>ノウリン</t>
    </rPh>
    <rPh sb="2" eb="4">
      <t>ギョギョウ</t>
    </rPh>
    <phoneticPr fontId="2"/>
  </si>
  <si>
    <t>総数</t>
    <rPh sb="0" eb="2">
      <t>ソウスウ</t>
    </rPh>
    <phoneticPr fontId="2"/>
  </si>
  <si>
    <t>常雇</t>
    <rPh sb="0" eb="1">
      <t>ツネ</t>
    </rPh>
    <rPh sb="1" eb="2">
      <t>ヤトイ</t>
    </rPh>
    <phoneticPr fontId="2"/>
  </si>
  <si>
    <t>雇用者</t>
    <rPh sb="0" eb="3">
      <t>コヨウシャ</t>
    </rPh>
    <phoneticPr fontId="2"/>
  </si>
  <si>
    <t>個人
業主</t>
    <rPh sb="0" eb="2">
      <t>コジン</t>
    </rPh>
    <rPh sb="3" eb="5">
      <t>ギョウシュ</t>
    </rPh>
    <phoneticPr fontId="2"/>
  </si>
  <si>
    <t>有給
役員</t>
    <rPh sb="0" eb="2">
      <t>ユウキュウ</t>
    </rPh>
    <rPh sb="3" eb="5">
      <t>ヤクイン</t>
    </rPh>
    <phoneticPr fontId="2"/>
  </si>
  <si>
    <t>無給の
家族
従業者</t>
    <rPh sb="0" eb="2">
      <t>ムキュウ</t>
    </rPh>
    <rPh sb="4" eb="6">
      <t>カゾク</t>
    </rPh>
    <rPh sb="7" eb="10">
      <t>ジュウギョウシャ</t>
    </rPh>
    <phoneticPr fontId="2"/>
  </si>
  <si>
    <t>臨時・
日雇</t>
    <rPh sb="0" eb="2">
      <t>リンジ</t>
    </rPh>
    <rPh sb="4" eb="6">
      <t>ヒヤト</t>
    </rPh>
    <phoneticPr fontId="2"/>
  </si>
  <si>
    <t>-</t>
    <phoneticPr fontId="2"/>
  </si>
  <si>
    <t>-</t>
    <phoneticPr fontId="2"/>
  </si>
  <si>
    <t>-</t>
    <phoneticPr fontId="2"/>
  </si>
  <si>
    <t>複合サービス事業</t>
    <rPh sb="0" eb="2">
      <t>フクゴウ</t>
    </rPh>
    <rPh sb="6" eb="8">
      <t>ジギョウ</t>
    </rPh>
    <phoneticPr fontId="2"/>
  </si>
  <si>
    <t>従　　　業　　　者　　　数　　（人）</t>
    <rPh sb="0" eb="1">
      <t>ジュウ</t>
    </rPh>
    <rPh sb="4" eb="5">
      <t>ギョウ</t>
    </rPh>
    <rPh sb="8" eb="9">
      <t>モノ</t>
    </rPh>
    <rPh sb="12" eb="13">
      <t>スウ</t>
    </rPh>
    <rPh sb="16" eb="17">
      <t>ニン</t>
    </rPh>
    <phoneticPr fontId="2"/>
  </si>
  <si>
    <t>構　　　　　成　　　　　比　　　（％）</t>
    <rPh sb="0" eb="1">
      <t>カマエ</t>
    </rPh>
    <rPh sb="6" eb="7">
      <t>ナリ</t>
    </rPh>
    <rPh sb="12" eb="13">
      <t>ヒ</t>
    </rPh>
    <phoneticPr fontId="2"/>
  </si>
  <si>
    <t>注）令和3年6月1日現在</t>
    <rPh sb="0" eb="1">
      <t>チュウ</t>
    </rPh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</si>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</sst>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textRotation="90"/>
    </xf>
    <xf numFmtId="0" fontId="3" fillId="0" borderId="0" xfId="0" applyFont="1"/>
    <xf numFmtId="0" fontId="4" fillId="0" borderId="0" xfId="0" applyFont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 wrapText="1"/>
    </xf>
    <xf numFmtId="0" fontId="4" fillId="0" borderId="12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177" fontId="4" fillId="0" borderId="13" xfId="0" applyNumberFormat="1" applyFont="1" applyBorder="1" applyAlignment="1">
      <alignment horizontal="center" vertical="top" textRotation="90"/>
    </xf>
    <xf numFmtId="177" fontId="4" fillId="0" borderId="0" xfId="0" applyNumberFormat="1" applyFont="1" applyBorder="1" applyAlignment="1">
      <alignment horizontal="center" vertical="top" textRotation="90"/>
    </xf>
    <xf numFmtId="177" fontId="4" fillId="0" borderId="14" xfId="0" applyNumberFormat="1" applyFont="1" applyBorder="1" applyAlignment="1">
      <alignment horizontal="center" vertical="top" textRotation="90"/>
    </xf>
    <xf numFmtId="176" fontId="4" fillId="0" borderId="13" xfId="0" applyNumberFormat="1" applyFont="1" applyBorder="1" applyAlignment="1">
      <alignment horizontal="center" vertical="top" textRotation="90"/>
    </xf>
    <xf numFmtId="176" fontId="4" fillId="0" borderId="0" xfId="0" applyNumberFormat="1" applyFont="1" applyBorder="1" applyAlignment="1">
      <alignment horizontal="center" vertical="top" textRotation="90"/>
    </xf>
    <xf numFmtId="176" fontId="4" fillId="0" borderId="14" xfId="0" applyNumberFormat="1" applyFont="1" applyBorder="1" applyAlignment="1">
      <alignment horizontal="center" vertical="top" textRotation="90"/>
    </xf>
    <xf numFmtId="176" fontId="4" fillId="0" borderId="2" xfId="0" applyNumberFormat="1" applyFont="1" applyBorder="1" applyAlignment="1">
      <alignment horizontal="center" vertical="top" textRotation="90"/>
    </xf>
    <xf numFmtId="176" fontId="4" fillId="0" borderId="15" xfId="0" applyNumberFormat="1" applyFont="1" applyBorder="1" applyAlignment="1">
      <alignment horizontal="center" vertical="top" textRotation="90"/>
    </xf>
    <xf numFmtId="176" fontId="4" fillId="0" borderId="16" xfId="0" applyNumberFormat="1" applyFont="1" applyBorder="1" applyAlignment="1">
      <alignment horizontal="center" vertical="top" textRotation="90"/>
    </xf>
    <xf numFmtId="177" fontId="4" fillId="0" borderId="2" xfId="0" applyNumberFormat="1" applyFont="1" applyBorder="1" applyAlignment="1">
      <alignment horizontal="center" vertical="top" textRotation="90"/>
    </xf>
    <xf numFmtId="177" fontId="4" fillId="0" borderId="15" xfId="0" applyNumberFormat="1" applyFont="1" applyBorder="1" applyAlignment="1">
      <alignment horizontal="center" vertical="top" textRotation="90"/>
    </xf>
    <xf numFmtId="177" fontId="4" fillId="0" borderId="16" xfId="0" applyNumberFormat="1" applyFont="1" applyBorder="1" applyAlignment="1">
      <alignment horizontal="center" vertical="top" textRotation="90"/>
    </xf>
    <xf numFmtId="0" fontId="4" fillId="0" borderId="18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textRotation="90"/>
    </xf>
    <xf numFmtId="0" fontId="6" fillId="0" borderId="0" xfId="0" applyFont="1" applyAlignment="1">
      <alignment horizontal="center" textRotation="90" wrapText="1"/>
    </xf>
    <xf numFmtId="0" fontId="4" fillId="0" borderId="6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top" textRotation="90" wrapText="1"/>
    </xf>
    <xf numFmtId="0" fontId="1" fillId="0" borderId="0" xfId="0" applyFont="1" applyBorder="1" applyAlignment="1">
      <alignment horizontal="center" vertical="top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distributed" textRotation="90"/>
    </xf>
    <xf numFmtId="0" fontId="5" fillId="0" borderId="20" xfId="0" applyFont="1" applyBorder="1" applyAlignment="1">
      <alignment horizontal="center" vertical="distributed" textRotation="90"/>
    </xf>
    <xf numFmtId="0" fontId="5" fillId="0" borderId="20" xfId="0" applyFont="1" applyBorder="1" applyAlignment="1">
      <alignment horizontal="center" vertical="distributed" textRotation="90" wrapText="1"/>
    </xf>
    <xf numFmtId="0" fontId="5" fillId="0" borderId="21" xfId="0" applyFont="1" applyBorder="1" applyAlignment="1">
      <alignment horizontal="center" vertical="distributed" textRotation="9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5"/>
  <sheetViews>
    <sheetView tabSelected="1" view="pageLayout" topLeftCell="A13" zoomScale="85" zoomScaleNormal="100" zoomScalePageLayoutView="85" workbookViewId="0">
      <selection activeCell="M15" sqref="M15"/>
    </sheetView>
  </sheetViews>
  <sheetFormatPr defaultColWidth="9" defaultRowHeight="13.2" x14ac:dyDescent="0.2"/>
  <cols>
    <col min="1" max="1" width="3" style="2" customWidth="1"/>
    <col min="2" max="2" width="2.77734375" style="2" customWidth="1"/>
    <col min="3" max="3" width="4.109375" style="3" customWidth="1"/>
    <col min="4" max="4" width="2.77734375" style="3" customWidth="1"/>
    <col min="5" max="5" width="4.44140625" style="3" customWidth="1"/>
    <col min="6" max="6" width="4" style="3" customWidth="1"/>
    <col min="7" max="16" width="3.77734375" style="3" customWidth="1"/>
    <col min="17" max="23" width="3.77734375" style="4" customWidth="1"/>
    <col min="24" max="24" width="3" style="4" customWidth="1"/>
    <col min="25" max="37" width="3.33203125" style="4" customWidth="1"/>
    <col min="38" max="50" width="9" style="4"/>
    <col min="51" max="58" width="9" style="1"/>
    <col min="59" max="16384" width="9" style="2"/>
  </cols>
  <sheetData>
    <row r="1" spans="1:59" ht="48" customHeight="1" x14ac:dyDescent="0.2">
      <c r="A1" s="28" t="s">
        <v>17</v>
      </c>
      <c r="B1" s="33"/>
      <c r="C1" s="31" t="s">
        <v>32</v>
      </c>
      <c r="D1" s="8"/>
      <c r="E1" s="22" t="s">
        <v>26</v>
      </c>
      <c r="F1" s="9">
        <f t="shared" ref="F1:G4" si="0">ROUND(F8/F$14*100,1)</f>
        <v>3</v>
      </c>
      <c r="G1" s="10" t="s">
        <v>27</v>
      </c>
      <c r="H1" s="10" t="s">
        <v>28</v>
      </c>
      <c r="I1" s="10">
        <f t="shared" ref="I1:W1" si="1">ROUND(I8/I$14*100,1)</f>
        <v>4.3</v>
      </c>
      <c r="J1" s="10">
        <f t="shared" si="1"/>
        <v>0.2</v>
      </c>
      <c r="K1" s="10" t="s">
        <v>27</v>
      </c>
      <c r="L1" s="10">
        <f t="shared" si="1"/>
        <v>0.5</v>
      </c>
      <c r="M1" s="10">
        <f t="shared" si="1"/>
        <v>5.0999999999999996</v>
      </c>
      <c r="N1" s="10">
        <f t="shared" si="1"/>
        <v>3</v>
      </c>
      <c r="O1" s="10" t="s">
        <v>27</v>
      </c>
      <c r="P1" s="10">
        <f t="shared" si="1"/>
        <v>2.1</v>
      </c>
      <c r="Q1" s="10">
        <f t="shared" si="1"/>
        <v>0.8</v>
      </c>
      <c r="R1" s="10">
        <f t="shared" si="1"/>
        <v>2.7</v>
      </c>
      <c r="S1" s="10">
        <f t="shared" si="1"/>
        <v>1.7</v>
      </c>
      <c r="T1" s="10">
        <f t="shared" si="1"/>
        <v>5.0999999999999996</v>
      </c>
      <c r="U1" s="10">
        <f t="shared" si="1"/>
        <v>6.8</v>
      </c>
      <c r="V1" s="10" t="s">
        <v>27</v>
      </c>
      <c r="W1" s="11">
        <f t="shared" si="1"/>
        <v>2.5</v>
      </c>
      <c r="X1" s="34" t="s">
        <v>15</v>
      </c>
    </row>
    <row r="2" spans="1:59" ht="48" customHeight="1" x14ac:dyDescent="0.2">
      <c r="A2" s="28"/>
      <c r="B2" s="33"/>
      <c r="C2" s="31"/>
      <c r="D2" s="6"/>
      <c r="E2" s="21" t="s">
        <v>21</v>
      </c>
      <c r="F2" s="9">
        <f t="shared" si="0"/>
        <v>87.9</v>
      </c>
      <c r="G2" s="10">
        <f t="shared" si="0"/>
        <v>54.5</v>
      </c>
      <c r="H2" s="10" t="s">
        <v>28</v>
      </c>
      <c r="I2" s="10">
        <f t="shared" ref="I2:W2" si="2">ROUND(I9/I$14*100,1)</f>
        <v>68</v>
      </c>
      <c r="J2" s="10">
        <f t="shared" si="2"/>
        <v>96.8</v>
      </c>
      <c r="K2" s="10">
        <f t="shared" si="2"/>
        <v>98.6</v>
      </c>
      <c r="L2" s="10">
        <f t="shared" si="2"/>
        <v>89.9</v>
      </c>
      <c r="M2" s="10">
        <f t="shared" si="2"/>
        <v>91.6</v>
      </c>
      <c r="N2" s="10">
        <f t="shared" si="2"/>
        <v>86.1</v>
      </c>
      <c r="O2" s="10">
        <f t="shared" si="2"/>
        <v>95.8</v>
      </c>
      <c r="P2" s="10">
        <f t="shared" si="2"/>
        <v>51.3</v>
      </c>
      <c r="Q2" s="10">
        <f t="shared" si="2"/>
        <v>82.8</v>
      </c>
      <c r="R2" s="10">
        <f t="shared" si="2"/>
        <v>82.1</v>
      </c>
      <c r="S2" s="10">
        <f t="shared" si="2"/>
        <v>69</v>
      </c>
      <c r="T2" s="10">
        <f t="shared" si="2"/>
        <v>87.9</v>
      </c>
      <c r="U2" s="10">
        <f t="shared" si="2"/>
        <v>87.7</v>
      </c>
      <c r="V2" s="10">
        <f t="shared" si="2"/>
        <v>96.3</v>
      </c>
      <c r="W2" s="11">
        <f t="shared" si="2"/>
        <v>86.5</v>
      </c>
      <c r="X2" s="34"/>
    </row>
    <row r="3" spans="1:59" ht="48" customHeight="1" x14ac:dyDescent="0.2">
      <c r="A3" s="28"/>
      <c r="B3" s="5"/>
      <c r="C3" s="31"/>
      <c r="D3" s="25" t="s">
        <v>22</v>
      </c>
      <c r="E3" s="24"/>
      <c r="F3" s="9">
        <f t="shared" si="0"/>
        <v>90.9</v>
      </c>
      <c r="G3" s="10">
        <f t="shared" si="0"/>
        <v>54.5</v>
      </c>
      <c r="H3" s="10" t="s">
        <v>29</v>
      </c>
      <c r="I3" s="10">
        <f t="shared" ref="I3:W3" si="3">ROUND(I10/I$14*100,1)</f>
        <v>72.3</v>
      </c>
      <c r="J3" s="10">
        <f t="shared" si="3"/>
        <v>97.1</v>
      </c>
      <c r="K3" s="10">
        <f t="shared" si="3"/>
        <v>98.6</v>
      </c>
      <c r="L3" s="10">
        <f t="shared" si="3"/>
        <v>90.4</v>
      </c>
      <c r="M3" s="10">
        <f t="shared" si="3"/>
        <v>96.6</v>
      </c>
      <c r="N3" s="10">
        <f t="shared" si="3"/>
        <v>89.1</v>
      </c>
      <c r="O3" s="10">
        <f t="shared" si="3"/>
        <v>95.8</v>
      </c>
      <c r="P3" s="10">
        <f t="shared" si="3"/>
        <v>53.4</v>
      </c>
      <c r="Q3" s="10">
        <f t="shared" si="3"/>
        <v>83.6</v>
      </c>
      <c r="R3" s="10">
        <f t="shared" si="3"/>
        <v>84.9</v>
      </c>
      <c r="S3" s="10">
        <f t="shared" si="3"/>
        <v>70.8</v>
      </c>
      <c r="T3" s="10">
        <f t="shared" si="3"/>
        <v>93</v>
      </c>
      <c r="U3" s="10">
        <f t="shared" si="3"/>
        <v>94.5</v>
      </c>
      <c r="V3" s="10">
        <f t="shared" si="3"/>
        <v>96.3</v>
      </c>
      <c r="W3" s="11">
        <f t="shared" si="3"/>
        <v>89</v>
      </c>
      <c r="X3" s="34"/>
    </row>
    <row r="4" spans="1:59" ht="48" customHeight="1" x14ac:dyDescent="0.2">
      <c r="A4" s="28"/>
      <c r="B4" s="5"/>
      <c r="C4" s="31"/>
      <c r="D4" s="25" t="s">
        <v>24</v>
      </c>
      <c r="E4" s="26"/>
      <c r="F4" s="9">
        <f t="shared" si="0"/>
        <v>5.0999999999999996</v>
      </c>
      <c r="G4" s="10">
        <f t="shared" si="0"/>
        <v>45.5</v>
      </c>
      <c r="H4" s="10" t="s">
        <v>28</v>
      </c>
      <c r="I4" s="10">
        <f t="shared" ref="I4:W4" si="4">ROUND(I11/I$14*100,1)</f>
        <v>21</v>
      </c>
      <c r="J4" s="10">
        <f t="shared" si="4"/>
        <v>2.5</v>
      </c>
      <c r="K4" s="10">
        <f t="shared" si="4"/>
        <v>1.4</v>
      </c>
      <c r="L4" s="10">
        <f t="shared" si="4"/>
        <v>9.6</v>
      </c>
      <c r="M4" s="10">
        <f t="shared" si="4"/>
        <v>3.3</v>
      </c>
      <c r="N4" s="10">
        <f t="shared" si="4"/>
        <v>5.8</v>
      </c>
      <c r="O4" s="10">
        <f t="shared" si="4"/>
        <v>4</v>
      </c>
      <c r="P4" s="10">
        <f t="shared" si="4"/>
        <v>29.7</v>
      </c>
      <c r="Q4" s="10">
        <f t="shared" si="4"/>
        <v>9.1999999999999993</v>
      </c>
      <c r="R4" s="10">
        <f t="shared" si="4"/>
        <v>1.6</v>
      </c>
      <c r="S4" s="10">
        <f t="shared" si="4"/>
        <v>8.1999999999999993</v>
      </c>
      <c r="T4" s="10">
        <f t="shared" si="4"/>
        <v>1.5</v>
      </c>
      <c r="U4" s="10">
        <f t="shared" si="4"/>
        <v>3.2</v>
      </c>
      <c r="V4" s="10">
        <f t="shared" si="4"/>
        <v>3.7</v>
      </c>
      <c r="W4" s="11">
        <f t="shared" si="4"/>
        <v>8.6999999999999993</v>
      </c>
      <c r="X4" s="34"/>
    </row>
    <row r="5" spans="1:59" ht="48" customHeight="1" x14ac:dyDescent="0.2">
      <c r="A5" s="28"/>
      <c r="B5" s="5"/>
      <c r="C5" s="31"/>
      <c r="D5" s="23" t="s">
        <v>25</v>
      </c>
      <c r="E5" s="24"/>
      <c r="F5" s="9">
        <f>ROUND(F12/F$14*100,1)</f>
        <v>0.8</v>
      </c>
      <c r="G5" s="10" t="s">
        <v>27</v>
      </c>
      <c r="H5" s="10" t="s">
        <v>28</v>
      </c>
      <c r="I5" s="10">
        <f t="shared" ref="I5:W5" si="5">ROUND(I12/I$14*100,1)</f>
        <v>1.6</v>
      </c>
      <c r="J5" s="10">
        <f t="shared" si="5"/>
        <v>0.1</v>
      </c>
      <c r="K5" s="10" t="s">
        <v>27</v>
      </c>
      <c r="L5" s="10" t="s">
        <v>27</v>
      </c>
      <c r="M5" s="10" t="s">
        <v>27</v>
      </c>
      <c r="N5" s="10">
        <f t="shared" si="5"/>
        <v>1.3</v>
      </c>
      <c r="O5" s="10" t="s">
        <v>27</v>
      </c>
      <c r="P5" s="10">
        <f t="shared" si="5"/>
        <v>4.2</v>
      </c>
      <c r="Q5" s="10">
        <f t="shared" si="5"/>
        <v>1.4</v>
      </c>
      <c r="R5" s="10">
        <f t="shared" si="5"/>
        <v>3.5</v>
      </c>
      <c r="S5" s="10">
        <f t="shared" si="5"/>
        <v>3.7</v>
      </c>
      <c r="T5" s="10">
        <f t="shared" si="5"/>
        <v>0.5</v>
      </c>
      <c r="U5" s="10">
        <f t="shared" si="5"/>
        <v>0.4</v>
      </c>
      <c r="V5" s="10" t="s">
        <v>27</v>
      </c>
      <c r="W5" s="11">
        <f t="shared" si="5"/>
        <v>0.6</v>
      </c>
      <c r="X5" s="34"/>
    </row>
    <row r="6" spans="1:59" ht="48" customHeight="1" x14ac:dyDescent="0.2">
      <c r="A6" s="28"/>
      <c r="B6" s="5"/>
      <c r="C6" s="31"/>
      <c r="D6" s="25" t="s">
        <v>23</v>
      </c>
      <c r="E6" s="26"/>
      <c r="F6" s="9">
        <f>ROUND(F13/F$14*100,1)</f>
        <v>3.2</v>
      </c>
      <c r="G6" s="10" t="s">
        <v>27</v>
      </c>
      <c r="H6" s="10" t="s">
        <v>28</v>
      </c>
      <c r="I6" s="10">
        <f t="shared" ref="I6:J6" si="6">ROUND(I13/I$14*100,1)</f>
        <v>5</v>
      </c>
      <c r="J6" s="10">
        <f t="shared" si="6"/>
        <v>0.3</v>
      </c>
      <c r="K6" s="10" t="s">
        <v>27</v>
      </c>
      <c r="L6" s="10" t="s">
        <v>27</v>
      </c>
      <c r="M6" s="10">
        <f t="shared" ref="M6:W6" si="7">ROUND(M13/M$14*100,1)</f>
        <v>0.1</v>
      </c>
      <c r="N6" s="10">
        <f t="shared" si="7"/>
        <v>3.8</v>
      </c>
      <c r="O6" s="10">
        <f t="shared" si="7"/>
        <v>0.2</v>
      </c>
      <c r="P6" s="10">
        <f t="shared" si="7"/>
        <v>12.8</v>
      </c>
      <c r="Q6" s="10">
        <f t="shared" si="7"/>
        <v>5.8</v>
      </c>
      <c r="R6" s="10">
        <f t="shared" si="7"/>
        <v>10.1</v>
      </c>
      <c r="S6" s="10">
        <f t="shared" si="7"/>
        <v>17.399999999999999</v>
      </c>
      <c r="T6" s="10">
        <f t="shared" si="7"/>
        <v>5</v>
      </c>
      <c r="U6" s="10">
        <f t="shared" si="7"/>
        <v>2</v>
      </c>
      <c r="V6" s="10" t="s">
        <v>27</v>
      </c>
      <c r="W6" s="11">
        <f t="shared" si="7"/>
        <v>1.7</v>
      </c>
    </row>
    <row r="7" spans="1:59" ht="48" customHeight="1" x14ac:dyDescent="0.2">
      <c r="A7" s="28"/>
      <c r="B7" s="5"/>
      <c r="C7" s="32"/>
      <c r="D7" s="23" t="s">
        <v>20</v>
      </c>
      <c r="E7" s="24"/>
      <c r="F7" s="18">
        <v>100</v>
      </c>
      <c r="G7" s="19">
        <v>100</v>
      </c>
      <c r="H7" s="19" t="s">
        <v>28</v>
      </c>
      <c r="I7" s="19">
        <v>100</v>
      </c>
      <c r="J7" s="19">
        <v>100</v>
      </c>
      <c r="K7" s="19">
        <v>100</v>
      </c>
      <c r="L7" s="19">
        <v>100</v>
      </c>
      <c r="M7" s="19">
        <v>100</v>
      </c>
      <c r="N7" s="19">
        <v>100</v>
      </c>
      <c r="O7" s="19">
        <v>100</v>
      </c>
      <c r="P7" s="19">
        <v>100</v>
      </c>
      <c r="Q7" s="19">
        <v>100</v>
      </c>
      <c r="R7" s="19">
        <v>100</v>
      </c>
      <c r="S7" s="19">
        <v>100</v>
      </c>
      <c r="T7" s="19">
        <v>100</v>
      </c>
      <c r="U7" s="19">
        <v>100</v>
      </c>
      <c r="V7" s="19">
        <v>100</v>
      </c>
      <c r="W7" s="20">
        <v>100</v>
      </c>
    </row>
    <row r="8" spans="1:59" ht="48" customHeight="1" x14ac:dyDescent="0.2">
      <c r="A8" s="28"/>
      <c r="B8" s="5"/>
      <c r="C8" s="29" t="s">
        <v>31</v>
      </c>
      <c r="D8" s="7"/>
      <c r="E8" s="22" t="s">
        <v>26</v>
      </c>
      <c r="F8" s="12">
        <v>949</v>
      </c>
      <c r="G8" s="13" t="s">
        <v>34</v>
      </c>
      <c r="H8" s="13" t="s">
        <v>34</v>
      </c>
      <c r="I8" s="13">
        <v>50</v>
      </c>
      <c r="J8" s="13">
        <v>24</v>
      </c>
      <c r="K8" s="13" t="s">
        <v>34</v>
      </c>
      <c r="L8" s="13">
        <v>1</v>
      </c>
      <c r="M8" s="13">
        <v>84</v>
      </c>
      <c r="N8" s="13">
        <v>130</v>
      </c>
      <c r="O8" s="13" t="s">
        <v>34</v>
      </c>
      <c r="P8" s="13">
        <v>18</v>
      </c>
      <c r="Q8" s="13">
        <v>9</v>
      </c>
      <c r="R8" s="13">
        <v>46</v>
      </c>
      <c r="S8" s="13">
        <v>16</v>
      </c>
      <c r="T8" s="13">
        <v>101</v>
      </c>
      <c r="U8" s="13">
        <v>439</v>
      </c>
      <c r="V8" s="13" t="s">
        <v>34</v>
      </c>
      <c r="W8" s="14">
        <v>31</v>
      </c>
    </row>
    <row r="9" spans="1:59" ht="48" customHeight="1" x14ac:dyDescent="0.2">
      <c r="A9" s="28"/>
      <c r="B9" s="5"/>
      <c r="C9" s="29"/>
      <c r="D9" s="6"/>
      <c r="E9" s="21" t="s">
        <v>21</v>
      </c>
      <c r="F9" s="12">
        <v>28157</v>
      </c>
      <c r="G9" s="13">
        <v>12</v>
      </c>
      <c r="H9" s="13" t="s">
        <v>34</v>
      </c>
      <c r="I9" s="13">
        <v>783</v>
      </c>
      <c r="J9" s="13">
        <v>9359</v>
      </c>
      <c r="K9" s="13">
        <v>72</v>
      </c>
      <c r="L9" s="13">
        <v>187</v>
      </c>
      <c r="M9" s="13">
        <v>1520</v>
      </c>
      <c r="N9" s="13">
        <v>3791</v>
      </c>
      <c r="O9" s="13">
        <v>460</v>
      </c>
      <c r="P9" s="13">
        <v>430</v>
      </c>
      <c r="Q9" s="13">
        <v>908</v>
      </c>
      <c r="R9" s="13">
        <v>1377</v>
      </c>
      <c r="S9" s="13">
        <v>642</v>
      </c>
      <c r="T9" s="13">
        <v>1747</v>
      </c>
      <c r="U9" s="13">
        <v>5649</v>
      </c>
      <c r="V9" s="13">
        <v>131</v>
      </c>
      <c r="W9" s="14">
        <v>1089</v>
      </c>
    </row>
    <row r="10" spans="1:59" ht="48" customHeight="1" x14ac:dyDescent="0.2">
      <c r="A10" s="28"/>
      <c r="B10" s="5"/>
      <c r="C10" s="29"/>
      <c r="D10" s="25" t="s">
        <v>22</v>
      </c>
      <c r="E10" s="24"/>
      <c r="F10" s="12">
        <f>SUM(F8:F9)</f>
        <v>29106</v>
      </c>
      <c r="G10" s="13">
        <f t="shared" ref="G10:W10" si="8">SUM(G8:G9)</f>
        <v>12</v>
      </c>
      <c r="H10" s="13" t="s">
        <v>34</v>
      </c>
      <c r="I10" s="13">
        <f t="shared" si="8"/>
        <v>833</v>
      </c>
      <c r="J10" s="13">
        <f t="shared" si="8"/>
        <v>9383</v>
      </c>
      <c r="K10" s="13">
        <f t="shared" si="8"/>
        <v>72</v>
      </c>
      <c r="L10" s="13">
        <f t="shared" si="8"/>
        <v>188</v>
      </c>
      <c r="M10" s="13">
        <f t="shared" si="8"/>
        <v>1604</v>
      </c>
      <c r="N10" s="13">
        <f t="shared" si="8"/>
        <v>3921</v>
      </c>
      <c r="O10" s="13">
        <f t="shared" si="8"/>
        <v>460</v>
      </c>
      <c r="P10" s="13">
        <f t="shared" si="8"/>
        <v>448</v>
      </c>
      <c r="Q10" s="13">
        <f t="shared" si="8"/>
        <v>917</v>
      </c>
      <c r="R10" s="13">
        <f t="shared" si="8"/>
        <v>1423</v>
      </c>
      <c r="S10" s="13">
        <f t="shared" si="8"/>
        <v>658</v>
      </c>
      <c r="T10" s="13">
        <f t="shared" si="8"/>
        <v>1848</v>
      </c>
      <c r="U10" s="13">
        <f t="shared" si="8"/>
        <v>6088</v>
      </c>
      <c r="V10" s="13">
        <f t="shared" si="8"/>
        <v>131</v>
      </c>
      <c r="W10" s="14">
        <f t="shared" si="8"/>
        <v>1120</v>
      </c>
      <c r="AY10" s="4"/>
      <c r="BG10" s="1"/>
    </row>
    <row r="11" spans="1:59" ht="48" customHeight="1" x14ac:dyDescent="0.2">
      <c r="A11" s="28"/>
      <c r="B11" s="5"/>
      <c r="C11" s="29"/>
      <c r="D11" s="25" t="s">
        <v>24</v>
      </c>
      <c r="E11" s="26"/>
      <c r="F11" s="12">
        <v>1644</v>
      </c>
      <c r="G11" s="13">
        <v>10</v>
      </c>
      <c r="H11" s="13" t="s">
        <v>34</v>
      </c>
      <c r="I11" s="13">
        <v>242</v>
      </c>
      <c r="J11" s="13">
        <v>242</v>
      </c>
      <c r="K11" s="13">
        <v>1</v>
      </c>
      <c r="L11" s="13">
        <v>20</v>
      </c>
      <c r="M11" s="13">
        <v>54</v>
      </c>
      <c r="N11" s="13">
        <v>257</v>
      </c>
      <c r="O11" s="13">
        <v>19</v>
      </c>
      <c r="P11" s="13">
        <v>249</v>
      </c>
      <c r="Q11" s="13">
        <v>101</v>
      </c>
      <c r="R11" s="13">
        <v>26</v>
      </c>
      <c r="S11" s="13">
        <v>76</v>
      </c>
      <c r="T11" s="13">
        <v>30</v>
      </c>
      <c r="U11" s="13">
        <v>203</v>
      </c>
      <c r="V11" s="13">
        <v>5</v>
      </c>
      <c r="W11" s="14">
        <v>109</v>
      </c>
    </row>
    <row r="12" spans="1:59" ht="48" customHeight="1" x14ac:dyDescent="0.2">
      <c r="A12" s="28"/>
      <c r="B12" s="5"/>
      <c r="C12" s="29"/>
      <c r="D12" s="23" t="s">
        <v>25</v>
      </c>
      <c r="E12" s="24"/>
      <c r="F12" s="12">
        <v>270</v>
      </c>
      <c r="G12" s="13" t="s">
        <v>34</v>
      </c>
      <c r="H12" s="13" t="s">
        <v>34</v>
      </c>
      <c r="I12" s="13">
        <v>19</v>
      </c>
      <c r="J12" s="13">
        <v>10</v>
      </c>
      <c r="K12" s="13" t="s">
        <v>34</v>
      </c>
      <c r="L12" s="13" t="s">
        <v>34</v>
      </c>
      <c r="M12" s="13" t="s">
        <v>34</v>
      </c>
      <c r="N12" s="13">
        <v>58</v>
      </c>
      <c r="O12" s="13" t="s">
        <v>34</v>
      </c>
      <c r="P12" s="13">
        <v>35</v>
      </c>
      <c r="Q12" s="13">
        <v>15</v>
      </c>
      <c r="R12" s="13">
        <v>59</v>
      </c>
      <c r="S12" s="13">
        <v>34</v>
      </c>
      <c r="T12" s="13">
        <v>9</v>
      </c>
      <c r="U12" s="13">
        <v>23</v>
      </c>
      <c r="V12" s="13" t="s">
        <v>34</v>
      </c>
      <c r="W12" s="14">
        <v>8</v>
      </c>
    </row>
    <row r="13" spans="1:59" ht="48" customHeight="1" x14ac:dyDescent="0.2">
      <c r="A13" s="28"/>
      <c r="B13" s="5"/>
      <c r="C13" s="29"/>
      <c r="D13" s="25" t="s">
        <v>23</v>
      </c>
      <c r="E13" s="26"/>
      <c r="F13" s="12">
        <v>1009</v>
      </c>
      <c r="G13" s="13" t="s">
        <v>34</v>
      </c>
      <c r="H13" s="13" t="s">
        <v>34</v>
      </c>
      <c r="I13" s="13">
        <v>58</v>
      </c>
      <c r="J13" s="13">
        <v>29</v>
      </c>
      <c r="K13" s="13" t="s">
        <v>34</v>
      </c>
      <c r="L13" s="13" t="s">
        <v>34</v>
      </c>
      <c r="M13" s="13">
        <v>2</v>
      </c>
      <c r="N13" s="13">
        <v>166</v>
      </c>
      <c r="O13" s="13">
        <v>1</v>
      </c>
      <c r="P13" s="13">
        <v>107</v>
      </c>
      <c r="Q13" s="13">
        <v>64</v>
      </c>
      <c r="R13" s="13">
        <v>169</v>
      </c>
      <c r="S13" s="13">
        <v>162</v>
      </c>
      <c r="T13" s="13">
        <v>100</v>
      </c>
      <c r="U13" s="13">
        <v>129</v>
      </c>
      <c r="V13" s="13" t="s">
        <v>34</v>
      </c>
      <c r="W13" s="14">
        <v>22</v>
      </c>
      <c r="X13" s="27" t="s">
        <v>33</v>
      </c>
    </row>
    <row r="14" spans="1:59" ht="48" customHeight="1" x14ac:dyDescent="0.2">
      <c r="A14" s="28"/>
      <c r="B14" s="5"/>
      <c r="C14" s="30"/>
      <c r="D14" s="23" t="s">
        <v>20</v>
      </c>
      <c r="E14" s="24"/>
      <c r="F14" s="15">
        <v>32029</v>
      </c>
      <c r="G14" s="16">
        <v>22</v>
      </c>
      <c r="H14" s="16" t="s">
        <v>34</v>
      </c>
      <c r="I14" s="16">
        <v>1152</v>
      </c>
      <c r="J14" s="16">
        <v>9664</v>
      </c>
      <c r="K14" s="16">
        <v>73</v>
      </c>
      <c r="L14" s="16">
        <v>208</v>
      </c>
      <c r="M14" s="16">
        <v>1660</v>
      </c>
      <c r="N14" s="16">
        <v>4402</v>
      </c>
      <c r="O14" s="16">
        <v>480</v>
      </c>
      <c r="P14" s="16">
        <v>839</v>
      </c>
      <c r="Q14" s="16">
        <v>1097</v>
      </c>
      <c r="R14" s="16">
        <v>1677</v>
      </c>
      <c r="S14" s="16">
        <v>930</v>
      </c>
      <c r="T14" s="16">
        <v>1987</v>
      </c>
      <c r="U14" s="16">
        <v>6443</v>
      </c>
      <c r="V14" s="16">
        <v>136</v>
      </c>
      <c r="W14" s="17">
        <v>1259</v>
      </c>
      <c r="X14" s="27"/>
    </row>
    <row r="15" spans="1:59" ht="101.25" customHeight="1" x14ac:dyDescent="0.2">
      <c r="A15" s="28"/>
      <c r="B15" s="5"/>
      <c r="C15" s="35" t="s">
        <v>10</v>
      </c>
      <c r="D15" s="36"/>
      <c r="E15" s="37"/>
      <c r="F15" s="38" t="s">
        <v>18</v>
      </c>
      <c r="G15" s="39" t="s">
        <v>19</v>
      </c>
      <c r="H15" s="40" t="s">
        <v>11</v>
      </c>
      <c r="I15" s="39" t="s">
        <v>0</v>
      </c>
      <c r="J15" s="39" t="s">
        <v>1</v>
      </c>
      <c r="K15" s="40" t="s">
        <v>14</v>
      </c>
      <c r="L15" s="39" t="s">
        <v>2</v>
      </c>
      <c r="M15" s="39" t="s">
        <v>3</v>
      </c>
      <c r="N15" s="39" t="s">
        <v>4</v>
      </c>
      <c r="O15" s="39" t="s">
        <v>5</v>
      </c>
      <c r="P15" s="40" t="s">
        <v>16</v>
      </c>
      <c r="Q15" s="39" t="s">
        <v>6</v>
      </c>
      <c r="R15" s="40" t="s">
        <v>12</v>
      </c>
      <c r="S15" s="40" t="s">
        <v>13</v>
      </c>
      <c r="T15" s="39" t="s">
        <v>7</v>
      </c>
      <c r="U15" s="39" t="s">
        <v>8</v>
      </c>
      <c r="V15" s="39" t="s">
        <v>30</v>
      </c>
      <c r="W15" s="41" t="s">
        <v>9</v>
      </c>
      <c r="X15" s="27"/>
    </row>
  </sheetData>
  <mergeCells count="17">
    <mergeCell ref="D4:E4"/>
    <mergeCell ref="D5:E5"/>
    <mergeCell ref="D6:E6"/>
    <mergeCell ref="D7:E7"/>
    <mergeCell ref="X13:X15"/>
    <mergeCell ref="A1:A15"/>
    <mergeCell ref="C8:C14"/>
    <mergeCell ref="C1:C7"/>
    <mergeCell ref="B1:B2"/>
    <mergeCell ref="X1:X5"/>
    <mergeCell ref="C15:E15"/>
    <mergeCell ref="D14:E14"/>
    <mergeCell ref="D13:E13"/>
    <mergeCell ref="D12:E12"/>
    <mergeCell ref="D11:E11"/>
    <mergeCell ref="D10:E10"/>
    <mergeCell ref="D3:E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明朝,標準"&amp;12- 29 -</oddFooter>
  </headerFooter>
  <ignoredErrors>
    <ignoredError sqref="F10:W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3-4</vt:lpstr>
      <vt:lpstr>'3-4'!Print_Area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2024-05-08T08:04:08Z</dcterms:modified>
</cp:coreProperties>
</file>