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DBAB0F80-A76A-4E6C-B68A-B894C08B8287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3-7" sheetId="1" r:id="rId1"/>
  </sheets>
  <calcPr calcId="191029"/>
</workbook>
</file>

<file path=xl/calcChain.xml><?xml version="1.0" encoding="utf-8"?>
<calcChain xmlns="http://schemas.openxmlformats.org/spreadsheetml/2006/main">
  <c r="O30" i="1" l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I23" i="1" l="1"/>
  <c r="H23" i="1"/>
  <c r="E23" i="1"/>
  <c r="D23" i="1"/>
  <c r="D5" i="1" s="1"/>
  <c r="I6" i="1"/>
  <c r="H6" i="1"/>
  <c r="H5" i="1" s="1"/>
  <c r="E6" i="1"/>
  <c r="E5" i="1" s="1"/>
  <c r="D6" i="1"/>
  <c r="I5" i="1" l="1"/>
  <c r="G5" i="1" s="1"/>
  <c r="M30" i="1"/>
  <c r="M28" i="1"/>
  <c r="M27" i="1"/>
  <c r="M26" i="1"/>
  <c r="M25" i="1"/>
  <c r="M23" i="1"/>
  <c r="M20" i="1"/>
  <c r="M19" i="1"/>
  <c r="M18" i="1"/>
  <c r="M17" i="1"/>
  <c r="M16" i="1"/>
  <c r="M15" i="1"/>
  <c r="M11" i="1"/>
  <c r="M10" i="1"/>
  <c r="M9" i="1"/>
  <c r="M7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<sst xmlns="http://schemas.openxmlformats.org/spreadsheetml/2006/main" count="135" uniqueCount="51">
  <si>
    <t>Ⅲ－７　産業（中分類）別商業の状況</t>
    <rPh sb="4" eb="6">
      <t>サンギョウ</t>
    </rPh>
    <rPh sb="7" eb="10">
      <t>チュウブンルイ</t>
    </rPh>
    <rPh sb="11" eb="12">
      <t>ベツ</t>
    </rPh>
    <rPh sb="12" eb="14">
      <t>ショウギョウ</t>
    </rPh>
    <rPh sb="15" eb="17">
      <t>ジョウキョウ</t>
    </rPh>
    <phoneticPr fontId="1"/>
  </si>
  <si>
    <t>区　　分</t>
    <rPh sb="0" eb="1">
      <t>ク</t>
    </rPh>
    <rPh sb="3" eb="4">
      <t>フン</t>
    </rPh>
    <phoneticPr fontId="1"/>
  </si>
  <si>
    <t>合計</t>
    <rPh sb="0" eb="2">
      <t>ゴウケイ</t>
    </rPh>
    <phoneticPr fontId="1"/>
  </si>
  <si>
    <t>法人</t>
    <rPh sb="0" eb="2">
      <t>ホウジン</t>
    </rPh>
    <phoneticPr fontId="1"/>
  </si>
  <si>
    <t>個人</t>
    <rPh sb="0" eb="2">
      <t>コジン</t>
    </rPh>
    <phoneticPr fontId="1"/>
  </si>
  <si>
    <t>年間商品販売額</t>
    <rPh sb="0" eb="1">
      <t>ネン</t>
    </rPh>
    <rPh sb="1" eb="2">
      <t>カン</t>
    </rPh>
    <rPh sb="2" eb="4">
      <t>ショウヒン</t>
    </rPh>
    <rPh sb="4" eb="6">
      <t>ハンバイ</t>
    </rPh>
    <rPh sb="6" eb="7">
      <t>ガク</t>
    </rPh>
    <phoneticPr fontId="1"/>
  </si>
  <si>
    <t>その他の収入額</t>
    <rPh sb="2" eb="3">
      <t>タ</t>
    </rPh>
    <rPh sb="4" eb="6">
      <t>シュウニュウ</t>
    </rPh>
    <rPh sb="6" eb="7">
      <t>ガク</t>
    </rPh>
    <phoneticPr fontId="1"/>
  </si>
  <si>
    <t>　　従　　業　　者　　数　（人）</t>
    <rPh sb="2" eb="3">
      <t>ジュウ</t>
    </rPh>
    <rPh sb="5" eb="6">
      <t>ギョウ</t>
    </rPh>
    <rPh sb="8" eb="9">
      <t>モノ</t>
    </rPh>
    <rPh sb="11" eb="12">
      <t>スウ</t>
    </rPh>
    <rPh sb="14" eb="15">
      <t>ニン</t>
    </rPh>
    <phoneticPr fontId="1"/>
  </si>
  <si>
    <t>年　間　商　品　販　売　額　等　（万円）</t>
    <rPh sb="0" eb="1">
      <t>ネン</t>
    </rPh>
    <rPh sb="2" eb="3">
      <t>カン</t>
    </rPh>
    <rPh sb="4" eb="5">
      <t>ショウ</t>
    </rPh>
    <rPh sb="6" eb="7">
      <t>ヒン</t>
    </rPh>
    <rPh sb="8" eb="9">
      <t>ハン</t>
    </rPh>
    <rPh sb="10" eb="11">
      <t>バイ</t>
    </rPh>
    <rPh sb="12" eb="13">
      <t>ガク</t>
    </rPh>
    <rPh sb="14" eb="15">
      <t>トウ</t>
    </rPh>
    <rPh sb="17" eb="19">
      <t>マンエン</t>
    </rPh>
    <phoneticPr fontId="1"/>
  </si>
  <si>
    <t>売　場
面　積
（㎡）</t>
    <rPh sb="0" eb="1">
      <t>ウ</t>
    </rPh>
    <rPh sb="2" eb="3">
      <t>バ</t>
    </rPh>
    <rPh sb="4" eb="5">
      <t>メン</t>
    </rPh>
    <rPh sb="6" eb="7">
      <t>セキ</t>
    </rPh>
    <phoneticPr fontId="1"/>
  </si>
  <si>
    <t>１商店当
たり従業
者数(人)</t>
    <rPh sb="1" eb="3">
      <t>ショウテン</t>
    </rPh>
    <rPh sb="3" eb="4">
      <t>ア</t>
    </rPh>
    <rPh sb="7" eb="8">
      <t>シタガエル</t>
    </rPh>
    <rPh sb="10" eb="11">
      <t>シャ</t>
    </rPh>
    <rPh sb="11" eb="12">
      <t>スウ</t>
    </rPh>
    <rPh sb="13" eb="14">
      <t>ニン</t>
    </rPh>
    <phoneticPr fontId="1"/>
  </si>
  <si>
    <t>建築材料卸売業</t>
    <rPh sb="0" eb="3">
      <t>ケンチクザイ</t>
    </rPh>
    <rPh sb="3" eb="4">
      <t>リョウ</t>
    </rPh>
    <rPh sb="4" eb="7">
      <t>オロシウリギョウ</t>
    </rPh>
    <phoneticPr fontId="1"/>
  </si>
  <si>
    <t>化学製品卸売業</t>
    <rPh sb="0" eb="2">
      <t>カガク</t>
    </rPh>
    <rPh sb="2" eb="4">
      <t>セイヒン</t>
    </rPh>
    <rPh sb="4" eb="7">
      <t>オロシウリギョウ</t>
    </rPh>
    <phoneticPr fontId="1"/>
  </si>
  <si>
    <t>鉱物・金属材料卸売業</t>
    <rPh sb="0" eb="2">
      <t>コウブツ</t>
    </rPh>
    <rPh sb="3" eb="5">
      <t>キンゾク</t>
    </rPh>
    <rPh sb="5" eb="7">
      <t>ザイリョウ</t>
    </rPh>
    <rPh sb="7" eb="10">
      <t>オロシウリギョウ</t>
    </rPh>
    <phoneticPr fontId="1"/>
  </si>
  <si>
    <t>自動車卸売業</t>
    <rPh sb="0" eb="3">
      <t>ジドウシャ</t>
    </rPh>
    <rPh sb="3" eb="6">
      <t>オロシウリギョウ</t>
    </rPh>
    <phoneticPr fontId="1"/>
  </si>
  <si>
    <t>再生資源卸売業</t>
    <rPh sb="0" eb="2">
      <t>サイセイ</t>
    </rPh>
    <rPh sb="2" eb="4">
      <t>シゲン</t>
    </rPh>
    <rPh sb="4" eb="7">
      <t>オロシウリギョウ</t>
    </rPh>
    <phoneticPr fontId="1"/>
  </si>
  <si>
    <t>産業機械卸売業</t>
    <rPh sb="0" eb="2">
      <t>サンギョウ</t>
    </rPh>
    <rPh sb="2" eb="4">
      <t>キカイ</t>
    </rPh>
    <rPh sb="4" eb="7">
      <t>オロシウリギョウ</t>
    </rPh>
    <phoneticPr fontId="1"/>
  </si>
  <si>
    <t>電気機械器具卸売業</t>
    <rPh sb="0" eb="2">
      <t>デンキ</t>
    </rPh>
    <rPh sb="2" eb="4">
      <t>キカイ</t>
    </rPh>
    <rPh sb="4" eb="6">
      <t>キグ</t>
    </rPh>
    <rPh sb="6" eb="9">
      <t>オロシウリギョウ</t>
    </rPh>
    <phoneticPr fontId="1"/>
  </si>
  <si>
    <t>その他の機械器具卸売業</t>
    <rPh sb="2" eb="3">
      <t>タ</t>
    </rPh>
    <rPh sb="4" eb="6">
      <t>キカイ</t>
    </rPh>
    <rPh sb="6" eb="8">
      <t>キグ</t>
    </rPh>
    <rPh sb="8" eb="11">
      <t>オロシウリギョウ</t>
    </rPh>
    <phoneticPr fontId="1"/>
  </si>
  <si>
    <t>家具・建具・じゅう器等卸売業</t>
    <rPh sb="0" eb="2">
      <t>カグ</t>
    </rPh>
    <rPh sb="3" eb="5">
      <t>タテグ</t>
    </rPh>
    <rPh sb="9" eb="10">
      <t>キ</t>
    </rPh>
    <rPh sb="10" eb="11">
      <t>トウ</t>
    </rPh>
    <rPh sb="11" eb="14">
      <t>オロシウリギョウ</t>
    </rPh>
    <phoneticPr fontId="1"/>
  </si>
  <si>
    <t>医薬品・化粧品等卸売業</t>
    <rPh sb="0" eb="3">
      <t>イヤクヒン</t>
    </rPh>
    <rPh sb="4" eb="7">
      <t>ケショウヒン</t>
    </rPh>
    <rPh sb="7" eb="8">
      <t>トウ</t>
    </rPh>
    <rPh sb="8" eb="11">
      <t>オロシウリギョウ</t>
    </rPh>
    <phoneticPr fontId="1"/>
  </si>
  <si>
    <t>紙・紙製品卸売業</t>
    <rPh sb="0" eb="1">
      <t>カミ</t>
    </rPh>
    <rPh sb="2" eb="3">
      <t>カミ</t>
    </rPh>
    <rPh sb="3" eb="5">
      <t>セイヒン</t>
    </rPh>
    <rPh sb="5" eb="8">
      <t>オロシウリギョウ</t>
    </rPh>
    <phoneticPr fontId="1"/>
  </si>
  <si>
    <t>他に分類されない卸売業</t>
    <rPh sb="0" eb="1">
      <t>ホカ</t>
    </rPh>
    <rPh sb="2" eb="4">
      <t>ブンルイ</t>
    </rPh>
    <rPh sb="8" eb="11">
      <t>オロシウリギョウ</t>
    </rPh>
    <phoneticPr fontId="1"/>
  </si>
  <si>
    <t>各種商品小売業</t>
    <rPh sb="0" eb="2">
      <t>カクシュ</t>
    </rPh>
    <rPh sb="2" eb="4">
      <t>ショウヒン</t>
    </rPh>
    <rPh sb="4" eb="7">
      <t>コウリギョウ</t>
    </rPh>
    <phoneticPr fontId="1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</si>
  <si>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1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</si>
  <si>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1"/>
  </si>
  <si>
    <t>自動車・自転車小売業</t>
    <rPh sb="0" eb="3">
      <t>ジドウシャ</t>
    </rPh>
    <rPh sb="4" eb="7">
      <t>ジテンシャ</t>
    </rPh>
    <rPh sb="7" eb="10">
      <t>コウリギョウ</t>
    </rPh>
    <phoneticPr fontId="1"/>
  </si>
  <si>
    <t>家具・じゅう器・機械器具小売業</t>
    <rPh sb="0" eb="2">
      <t>カグ</t>
    </rPh>
    <rPh sb="6" eb="7">
      <t>キ</t>
    </rPh>
    <rPh sb="8" eb="10">
      <t>キカイ</t>
    </rPh>
    <rPh sb="10" eb="12">
      <t>キグ</t>
    </rPh>
    <rPh sb="12" eb="15">
      <t>コウリギョウ</t>
    </rPh>
    <phoneticPr fontId="1"/>
  </si>
  <si>
    <t>その他の小売業</t>
    <rPh sb="2" eb="3">
      <t>タ</t>
    </rPh>
    <rPh sb="4" eb="7">
      <t>コウリギョウ</t>
    </rPh>
    <phoneticPr fontId="1"/>
  </si>
  <si>
    <t>無店舗小売業</t>
    <rPh sb="0" eb="1">
      <t>ム</t>
    </rPh>
    <rPh sb="1" eb="3">
      <t>テンポ</t>
    </rPh>
    <rPh sb="3" eb="6">
      <t>コウリギョウ</t>
    </rPh>
    <phoneticPr fontId="1"/>
  </si>
  <si>
    <t>　　その他の収入額は、修理料・サービス料・仲立手数料等の収入額である。</t>
    <rPh sb="4" eb="5">
      <t>タ</t>
    </rPh>
    <rPh sb="6" eb="8">
      <t>シュウニュウ</t>
    </rPh>
    <rPh sb="8" eb="9">
      <t>ガク</t>
    </rPh>
    <rPh sb="11" eb="13">
      <t>シュウリ</t>
    </rPh>
    <rPh sb="13" eb="14">
      <t>リョウ</t>
    </rPh>
    <rPh sb="19" eb="20">
      <t>リョウ</t>
    </rPh>
    <rPh sb="21" eb="23">
      <t>ナカダチ</t>
    </rPh>
    <rPh sb="23" eb="26">
      <t>テスウリョウ</t>
    </rPh>
    <rPh sb="26" eb="27">
      <t>トウ</t>
    </rPh>
    <rPh sb="28" eb="30">
      <t>シュウニュウ</t>
    </rPh>
    <rPh sb="30" eb="31">
      <t>ガク</t>
    </rPh>
    <phoneticPr fontId="1"/>
  </si>
  <si>
    <t>衣服・身の回り品卸売業</t>
    <rPh sb="0" eb="1">
      <t>コロモ</t>
    </rPh>
    <rPh sb="1" eb="2">
      <t>フク</t>
    </rPh>
    <rPh sb="3" eb="4">
      <t>ミ</t>
    </rPh>
    <rPh sb="5" eb="6">
      <t>マワ</t>
    </rPh>
    <rPh sb="7" eb="8">
      <t>ヒン</t>
    </rPh>
    <rPh sb="8" eb="9">
      <t>オロシ</t>
    </rPh>
    <rPh sb="9" eb="10">
      <t>バイ</t>
    </rPh>
    <rPh sb="10" eb="11">
      <t>ギョウ</t>
    </rPh>
    <phoneticPr fontId="1"/>
  </si>
  <si>
    <t>農畜産物・水産物卸売業</t>
    <rPh sb="0" eb="1">
      <t>ノウ</t>
    </rPh>
    <rPh sb="1" eb="2">
      <t>チク</t>
    </rPh>
    <rPh sb="2" eb="3">
      <t>サン</t>
    </rPh>
    <rPh sb="3" eb="4">
      <t>モノ</t>
    </rPh>
    <rPh sb="5" eb="6">
      <t>ミズ</t>
    </rPh>
    <rPh sb="6" eb="7">
      <t>サン</t>
    </rPh>
    <rPh sb="7" eb="8">
      <t>ブツ</t>
    </rPh>
    <rPh sb="8" eb="9">
      <t>オロシ</t>
    </rPh>
    <rPh sb="9" eb="10">
      <t>バイ</t>
    </rPh>
    <rPh sb="10" eb="11">
      <t>ギョウ</t>
    </rPh>
    <phoneticPr fontId="1"/>
  </si>
  <si>
    <t>食料・飲料卸売業</t>
    <rPh sb="0" eb="1">
      <t>ショク</t>
    </rPh>
    <rPh sb="1" eb="2">
      <t>リョウ</t>
    </rPh>
    <rPh sb="3" eb="4">
      <t>イン</t>
    </rPh>
    <rPh sb="4" eb="5">
      <t>リョウ</t>
    </rPh>
    <rPh sb="5" eb="6">
      <t>オロシ</t>
    </rPh>
    <rPh sb="6" eb="7">
      <t>バイ</t>
    </rPh>
    <rPh sb="7" eb="8">
      <t>ギョウ</t>
    </rPh>
    <phoneticPr fontId="1"/>
  </si>
  <si>
    <t>-</t>
    <phoneticPr fontId="1"/>
  </si>
  <si>
    <t>X</t>
  </si>
  <si>
    <t>卸売・小売業計</t>
    <rPh sb="0" eb="1">
      <t>オロシ</t>
    </rPh>
    <rPh sb="1" eb="2">
      <t>バイ</t>
    </rPh>
    <rPh sb="3" eb="4">
      <t>ショウ</t>
    </rPh>
    <rPh sb="4" eb="5">
      <t>バイ</t>
    </rPh>
    <rPh sb="5" eb="6">
      <t>ギョウ</t>
    </rPh>
    <rPh sb="6" eb="7">
      <t>ケイ</t>
    </rPh>
    <phoneticPr fontId="1"/>
  </si>
  <si>
    <t>卸売業計</t>
    <rPh sb="0" eb="1">
      <t>オロシ</t>
    </rPh>
    <rPh sb="1" eb="2">
      <t>バイ</t>
    </rPh>
    <rPh sb="2" eb="3">
      <t>ギョウ</t>
    </rPh>
    <rPh sb="3" eb="4">
      <t>ケイ</t>
    </rPh>
    <phoneticPr fontId="1"/>
  </si>
  <si>
    <t>小売業計</t>
    <rPh sb="0" eb="1">
      <t>ショウ</t>
    </rPh>
    <rPh sb="1" eb="2">
      <t>バイ</t>
    </rPh>
    <rPh sb="2" eb="3">
      <t>ギョウ</t>
    </rPh>
    <rPh sb="3" eb="4">
      <t>ケイ</t>
    </rPh>
    <phoneticPr fontId="1"/>
  </si>
  <si>
    <t>繊維品卸売業</t>
    <rPh sb="0" eb="1">
      <t>セン</t>
    </rPh>
    <rPh sb="1" eb="2">
      <t>ユイ</t>
    </rPh>
    <rPh sb="2" eb="3">
      <t>ヒン</t>
    </rPh>
    <rPh sb="3" eb="4">
      <t>オロシ</t>
    </rPh>
    <rPh sb="4" eb="5">
      <t>バイ</t>
    </rPh>
    <rPh sb="5" eb="6">
      <t>ギョウ</t>
    </rPh>
    <phoneticPr fontId="1"/>
  </si>
  <si>
    <t>事　　業　　所　　数</t>
    <rPh sb="0" eb="1">
      <t>コト</t>
    </rPh>
    <rPh sb="3" eb="4">
      <t>ギョウ</t>
    </rPh>
    <rPh sb="6" eb="7">
      <t>ショ</t>
    </rPh>
    <rPh sb="9" eb="10">
      <t>スウ</t>
    </rPh>
    <phoneticPr fontId="1"/>
  </si>
  <si>
    <t>平成28</t>
    <rPh sb="0" eb="2">
      <t>ヘイセイ</t>
    </rPh>
    <phoneticPr fontId="1"/>
  </si>
  <si>
    <t>令　　和　　3</t>
    <rPh sb="0" eb="1">
      <t>レイ</t>
    </rPh>
    <rPh sb="3" eb="4">
      <t>カズ</t>
    </rPh>
    <phoneticPr fontId="1"/>
  </si>
  <si>
    <t>　　令　　和　　3</t>
    <rPh sb="2" eb="3">
      <t>レイ</t>
    </rPh>
    <rPh sb="5" eb="6">
      <t>カズ</t>
    </rPh>
    <phoneticPr fontId="1"/>
  </si>
  <si>
    <t>平 成 28</t>
    <rPh sb="0" eb="1">
      <t>ヘイ</t>
    </rPh>
    <rPh sb="2" eb="3">
      <t>ナリ</t>
    </rPh>
    <phoneticPr fontId="1"/>
  </si>
  <si>
    <t>-</t>
  </si>
  <si>
    <t>注）令和3年6月1日現在</t>
    <rPh sb="0" eb="1">
      <t>チュウ</t>
    </rPh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</si>
  <si>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資料：平成28年経済センサス－活動調査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phoneticPr fontId="1"/>
  </si>
  <si>
    <t>令和3年経済センサス－活動調査</t>
    <rPh sb="0" eb="2">
      <t>レイワ</t>
    </rPh>
    <rPh sb="3" eb="4">
      <t>ネン</t>
    </rPh>
    <rPh sb="4" eb="6">
      <t>ケイザイ</t>
    </rPh>
    <rPh sb="11" eb="13">
      <t>カツドウ</t>
    </rPh>
    <rPh sb="13" eb="15">
      <t>チョウサ</t>
    </rPh>
    <phoneticPr fontId="1"/>
  </si>
  <si>
    <t>…</t>
  </si>
  <si>
    <t>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</si>
</sst>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;[Red]\-#,##0\ "/>
    <numFmt numFmtId="178" formatCode="0_ "/>
    <numFmt numFmtId="179" formatCode="#,##0.0;&quot;△ &quot;#,##0.0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7" fontId="6" fillId="0" borderId="18" xfId="1" applyNumberFormat="1" applyFont="1" applyBorder="1" applyAlignment="1">
      <alignment vertical="center"/>
    </xf>
    <xf numFmtId="177" fontId="6" fillId="0" borderId="19" xfId="1" applyNumberFormat="1" applyFont="1" applyBorder="1" applyAlignment="1">
      <alignment vertical="center"/>
    </xf>
    <xf numFmtId="176" fontId="6" fillId="0" borderId="19" xfId="0" applyNumberFormat="1" applyFont="1" applyBorder="1" applyAlignment="1">
      <alignment vertical="center"/>
    </xf>
    <xf numFmtId="176" fontId="6" fillId="0" borderId="19" xfId="0" applyNumberFormat="1" applyFont="1" applyBorder="1" applyAlignment="1">
      <alignment horizontal="right" vertical="center"/>
    </xf>
    <xf numFmtId="179" fontId="6" fillId="0" borderId="19" xfId="1" applyNumberFormat="1" applyFont="1" applyBorder="1" applyAlignment="1">
      <alignment vertical="center"/>
    </xf>
    <xf numFmtId="177" fontId="6" fillId="0" borderId="20" xfId="1" applyNumberFormat="1" applyFont="1" applyBorder="1" applyAlignment="1">
      <alignment vertical="center"/>
    </xf>
    <xf numFmtId="177" fontId="6" fillId="0" borderId="0" xfId="1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6" fillId="0" borderId="20" xfId="1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7" fontId="6" fillId="0" borderId="21" xfId="1" applyNumberFormat="1" applyFont="1" applyBorder="1" applyAlignment="1">
      <alignment vertical="center"/>
    </xf>
    <xf numFmtId="178" fontId="6" fillId="0" borderId="22" xfId="0" applyNumberFormat="1" applyFont="1" applyBorder="1" applyAlignment="1">
      <alignment vertical="center"/>
    </xf>
    <xf numFmtId="178" fontId="6" fillId="0" borderId="22" xfId="0" applyNumberFormat="1" applyFont="1" applyBorder="1" applyAlignment="1">
      <alignment horizontal="right" vertical="center"/>
    </xf>
    <xf numFmtId="177" fontId="6" fillId="0" borderId="22" xfId="1" applyNumberFormat="1" applyFont="1" applyBorder="1" applyAlignment="1">
      <alignment horizontal="right" vertical="center"/>
    </xf>
    <xf numFmtId="179" fontId="6" fillId="0" borderId="22" xfId="1" applyNumberFormat="1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4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wrapText="1" indent="1"/>
    </xf>
    <xf numFmtId="0" fontId="6" fillId="0" borderId="25" xfId="0" applyFont="1" applyBorder="1" applyAlignment="1">
      <alignment horizontal="left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2"/>
  <sheetViews>
    <sheetView tabSelected="1" view="pageLayout" topLeftCell="A16" zoomScale="70" zoomScaleNormal="100" zoomScalePageLayoutView="70" workbookViewId="0">
      <selection activeCell="F14" sqref="F14"/>
    </sheetView>
  </sheetViews>
  <sheetFormatPr defaultColWidth="9" defaultRowHeight="13.2" x14ac:dyDescent="0.2"/>
  <cols>
    <col min="1" max="1" width="21.77734375" style="2" customWidth="1"/>
    <col min="2" max="9" width="8.88671875" style="2" customWidth="1"/>
    <col min="10" max="13" width="14.21875" style="2" customWidth="1"/>
    <col min="14" max="14" width="9.88671875" style="2" customWidth="1"/>
    <col min="15" max="15" width="9.33203125" style="2" customWidth="1"/>
    <col min="16" max="16384" width="9" style="2"/>
  </cols>
  <sheetData>
    <row r="1" spans="1:15" ht="16.5" customHeight="1" thickBot="1" x14ac:dyDescent="0.25">
      <c r="A1" s="1" t="s">
        <v>0</v>
      </c>
    </row>
    <row r="2" spans="1:15" s="4" customFormat="1" ht="22.05" customHeight="1" thickTop="1" x14ac:dyDescent="0.2">
      <c r="A2" s="33" t="s">
        <v>1</v>
      </c>
      <c r="B2" s="41" t="s">
        <v>40</v>
      </c>
      <c r="C2" s="42"/>
      <c r="D2" s="42"/>
      <c r="E2" s="43"/>
      <c r="F2" s="41" t="s">
        <v>7</v>
      </c>
      <c r="G2" s="42"/>
      <c r="H2" s="42"/>
      <c r="I2" s="43"/>
      <c r="J2" s="41" t="s">
        <v>8</v>
      </c>
      <c r="K2" s="42"/>
      <c r="L2" s="42"/>
      <c r="M2" s="43"/>
      <c r="N2" s="44" t="s">
        <v>9</v>
      </c>
      <c r="O2" s="30" t="s">
        <v>10</v>
      </c>
    </row>
    <row r="3" spans="1:15" s="4" customFormat="1" ht="22.05" customHeight="1" x14ac:dyDescent="0.2">
      <c r="A3" s="34"/>
      <c r="B3" s="5" t="s">
        <v>41</v>
      </c>
      <c r="C3" s="36" t="s">
        <v>42</v>
      </c>
      <c r="D3" s="37"/>
      <c r="E3" s="38"/>
      <c r="F3" s="5" t="s">
        <v>41</v>
      </c>
      <c r="G3" s="39" t="s">
        <v>43</v>
      </c>
      <c r="H3" s="39"/>
      <c r="I3" s="40"/>
      <c r="J3" s="5" t="s">
        <v>44</v>
      </c>
      <c r="K3" s="36" t="s">
        <v>42</v>
      </c>
      <c r="L3" s="37"/>
      <c r="M3" s="38"/>
      <c r="N3" s="45"/>
      <c r="O3" s="31"/>
    </row>
    <row r="4" spans="1:15" s="4" customFormat="1" ht="22.05" customHeight="1" x14ac:dyDescent="0.2">
      <c r="A4" s="35"/>
      <c r="B4" s="5" t="s">
        <v>2</v>
      </c>
      <c r="C4" s="9" t="s">
        <v>2</v>
      </c>
      <c r="D4" s="5" t="s">
        <v>3</v>
      </c>
      <c r="E4" s="10" t="s">
        <v>4</v>
      </c>
      <c r="F4" s="5" t="s">
        <v>2</v>
      </c>
      <c r="G4" s="29" t="s">
        <v>2</v>
      </c>
      <c r="H4" s="29" t="s">
        <v>3</v>
      </c>
      <c r="I4" s="8" t="s">
        <v>4</v>
      </c>
      <c r="J4" s="5" t="s">
        <v>5</v>
      </c>
      <c r="K4" s="29" t="s">
        <v>5</v>
      </c>
      <c r="L4" s="5" t="s">
        <v>6</v>
      </c>
      <c r="M4" s="8" t="s">
        <v>2</v>
      </c>
      <c r="N4" s="46"/>
      <c r="O4" s="32"/>
    </row>
    <row r="5" spans="1:15" s="4" customFormat="1" ht="25.05" customHeight="1" x14ac:dyDescent="0.2">
      <c r="A5" s="47" t="s">
        <v>36</v>
      </c>
      <c r="B5" s="11">
        <v>431</v>
      </c>
      <c r="C5" s="12">
        <f>SUM(D5,E5)</f>
        <v>408</v>
      </c>
      <c r="D5" s="12">
        <f>SUM(D6,D23)</f>
        <v>240</v>
      </c>
      <c r="E5" s="12">
        <f>SUM(E6,E23)</f>
        <v>168</v>
      </c>
      <c r="F5" s="12">
        <v>3752</v>
      </c>
      <c r="G5" s="12">
        <f t="shared" ref="G5:G30" si="0">SUM(H5,I5)</f>
        <v>3502</v>
      </c>
      <c r="H5" s="12">
        <f>SUM(H6,H23)</f>
        <v>2921</v>
      </c>
      <c r="I5" s="12">
        <f>SUM(I6,I23)</f>
        <v>581</v>
      </c>
      <c r="J5" s="13">
        <v>13022584</v>
      </c>
      <c r="K5" s="14" t="s">
        <v>35</v>
      </c>
      <c r="L5" s="14" t="s">
        <v>35</v>
      </c>
      <c r="M5" s="14" t="s">
        <v>35</v>
      </c>
      <c r="N5" s="14" t="s">
        <v>49</v>
      </c>
      <c r="O5" s="15">
        <f>ROUND(G5/C5,1)</f>
        <v>8.6</v>
      </c>
    </row>
    <row r="6" spans="1:15" s="4" customFormat="1" ht="25.05" customHeight="1" x14ac:dyDescent="0.2">
      <c r="A6" s="48" t="s">
        <v>37</v>
      </c>
      <c r="B6" s="16">
        <v>79</v>
      </c>
      <c r="C6" s="17">
        <f t="shared" ref="C6:C30" si="1">SUM(D6,E6)</f>
        <v>75</v>
      </c>
      <c r="D6" s="17">
        <f>SUM(D7:D22)</f>
        <v>62</v>
      </c>
      <c r="E6" s="17">
        <f>SUM(E7:E22)</f>
        <v>13</v>
      </c>
      <c r="F6" s="17">
        <v>484</v>
      </c>
      <c r="G6" s="17">
        <f t="shared" si="0"/>
        <v>489</v>
      </c>
      <c r="H6" s="17">
        <f>SUM(H7:H22)</f>
        <v>466</v>
      </c>
      <c r="I6" s="17">
        <f>SUM(I7:I22)</f>
        <v>23</v>
      </c>
      <c r="J6" s="18">
        <v>8000066</v>
      </c>
      <c r="K6" s="19" t="s">
        <v>35</v>
      </c>
      <c r="L6" s="19" t="s">
        <v>35</v>
      </c>
      <c r="M6" s="19" t="s">
        <v>35</v>
      </c>
      <c r="N6" s="19" t="s">
        <v>50</v>
      </c>
      <c r="O6" s="20">
        <f t="shared" ref="O6:O30" si="2">ROUND(G6/C6,1)</f>
        <v>6.5</v>
      </c>
    </row>
    <row r="7" spans="1:15" s="4" customFormat="1" ht="25.05" customHeight="1" x14ac:dyDescent="0.2">
      <c r="A7" s="49" t="s">
        <v>39</v>
      </c>
      <c r="B7" s="16">
        <v>5</v>
      </c>
      <c r="C7" s="17">
        <f t="shared" si="1"/>
        <v>4</v>
      </c>
      <c r="D7" s="17">
        <v>4</v>
      </c>
      <c r="E7" s="21" t="s">
        <v>34</v>
      </c>
      <c r="F7" s="17">
        <v>26</v>
      </c>
      <c r="G7" s="17">
        <f t="shared" si="0"/>
        <v>21</v>
      </c>
      <c r="H7" s="17">
        <v>21</v>
      </c>
      <c r="I7" s="21" t="s">
        <v>34</v>
      </c>
      <c r="J7" s="18">
        <v>142914</v>
      </c>
      <c r="K7" s="18">
        <v>85723</v>
      </c>
      <c r="L7" s="21" t="s">
        <v>34</v>
      </c>
      <c r="M7" s="18">
        <f t="shared" ref="M7:M30" si="3">SUM(K7:L7)</f>
        <v>85723</v>
      </c>
      <c r="N7" s="19" t="s">
        <v>49</v>
      </c>
      <c r="O7" s="20">
        <f t="shared" si="2"/>
        <v>5.3</v>
      </c>
    </row>
    <row r="8" spans="1:15" s="4" customFormat="1" ht="25.05" customHeight="1" x14ac:dyDescent="0.2">
      <c r="A8" s="50" t="s">
        <v>31</v>
      </c>
      <c r="B8" s="22">
        <v>5</v>
      </c>
      <c r="C8" s="17">
        <f t="shared" si="1"/>
        <v>5</v>
      </c>
      <c r="D8" s="17">
        <v>4</v>
      </c>
      <c r="E8" s="17">
        <v>1</v>
      </c>
      <c r="F8" s="17">
        <v>13</v>
      </c>
      <c r="G8" s="17">
        <f t="shared" si="0"/>
        <v>7</v>
      </c>
      <c r="H8" s="17">
        <v>5</v>
      </c>
      <c r="I8" s="21">
        <v>2</v>
      </c>
      <c r="J8" s="19">
        <v>32808</v>
      </c>
      <c r="K8" s="19" t="s">
        <v>35</v>
      </c>
      <c r="L8" s="19" t="s">
        <v>35</v>
      </c>
      <c r="M8" s="19" t="s">
        <v>35</v>
      </c>
      <c r="N8" s="19" t="s">
        <v>49</v>
      </c>
      <c r="O8" s="20">
        <f t="shared" si="2"/>
        <v>1.4</v>
      </c>
    </row>
    <row r="9" spans="1:15" s="4" customFormat="1" ht="25.05" customHeight="1" x14ac:dyDescent="0.2">
      <c r="A9" s="50" t="s">
        <v>32</v>
      </c>
      <c r="B9" s="22">
        <v>5</v>
      </c>
      <c r="C9" s="21">
        <f t="shared" si="1"/>
        <v>4</v>
      </c>
      <c r="D9" s="21">
        <v>4</v>
      </c>
      <c r="E9" s="21" t="s">
        <v>34</v>
      </c>
      <c r="F9" s="21">
        <v>38</v>
      </c>
      <c r="G9" s="21">
        <f t="shared" si="0"/>
        <v>46</v>
      </c>
      <c r="H9" s="21">
        <v>46</v>
      </c>
      <c r="I9" s="21" t="s">
        <v>34</v>
      </c>
      <c r="J9" s="19">
        <v>383578</v>
      </c>
      <c r="K9" s="19">
        <v>289000</v>
      </c>
      <c r="L9" s="19">
        <v>17956</v>
      </c>
      <c r="M9" s="19">
        <f t="shared" si="3"/>
        <v>306956</v>
      </c>
      <c r="N9" s="19" t="s">
        <v>49</v>
      </c>
      <c r="O9" s="20">
        <f t="shared" si="2"/>
        <v>11.5</v>
      </c>
    </row>
    <row r="10" spans="1:15" s="4" customFormat="1" ht="25.05" customHeight="1" x14ac:dyDescent="0.2">
      <c r="A10" s="50" t="s">
        <v>33</v>
      </c>
      <c r="B10" s="16">
        <v>8</v>
      </c>
      <c r="C10" s="17">
        <f t="shared" si="1"/>
        <v>7</v>
      </c>
      <c r="D10" s="17">
        <v>6</v>
      </c>
      <c r="E10" s="17">
        <v>1</v>
      </c>
      <c r="F10" s="17">
        <v>74</v>
      </c>
      <c r="G10" s="17">
        <f t="shared" si="0"/>
        <v>63</v>
      </c>
      <c r="H10" s="17">
        <v>62</v>
      </c>
      <c r="I10" s="17">
        <v>1</v>
      </c>
      <c r="J10" s="18">
        <v>136788</v>
      </c>
      <c r="K10" s="18">
        <v>36644</v>
      </c>
      <c r="L10" s="18">
        <v>9527</v>
      </c>
      <c r="M10" s="18">
        <f t="shared" si="3"/>
        <v>46171</v>
      </c>
      <c r="N10" s="19" t="s">
        <v>49</v>
      </c>
      <c r="O10" s="20">
        <f t="shared" si="2"/>
        <v>9</v>
      </c>
    </row>
    <row r="11" spans="1:15" s="4" customFormat="1" ht="25.05" customHeight="1" x14ac:dyDescent="0.2">
      <c r="A11" s="49" t="s">
        <v>11</v>
      </c>
      <c r="B11" s="16">
        <v>11</v>
      </c>
      <c r="C11" s="17">
        <f t="shared" si="1"/>
        <v>7</v>
      </c>
      <c r="D11" s="21">
        <v>4</v>
      </c>
      <c r="E11" s="17">
        <v>3</v>
      </c>
      <c r="F11" s="17">
        <v>66</v>
      </c>
      <c r="G11" s="17">
        <f t="shared" si="0"/>
        <v>39</v>
      </c>
      <c r="H11" s="17">
        <v>33</v>
      </c>
      <c r="I11" s="21">
        <v>6</v>
      </c>
      <c r="J11" s="19">
        <v>758454</v>
      </c>
      <c r="K11" s="19">
        <v>559846</v>
      </c>
      <c r="L11" s="19">
        <v>12437</v>
      </c>
      <c r="M11" s="19">
        <f t="shared" si="3"/>
        <v>572283</v>
      </c>
      <c r="N11" s="19" t="s">
        <v>49</v>
      </c>
      <c r="O11" s="20">
        <f t="shared" si="2"/>
        <v>5.6</v>
      </c>
    </row>
    <row r="12" spans="1:15" s="4" customFormat="1" ht="25.05" customHeight="1" x14ac:dyDescent="0.2">
      <c r="A12" s="49" t="s">
        <v>12</v>
      </c>
      <c r="B12" s="16">
        <v>3</v>
      </c>
      <c r="C12" s="17">
        <f t="shared" si="1"/>
        <v>1</v>
      </c>
      <c r="D12" s="17">
        <v>1</v>
      </c>
      <c r="E12" s="21" t="s">
        <v>34</v>
      </c>
      <c r="F12" s="17">
        <v>12</v>
      </c>
      <c r="G12" s="17">
        <f t="shared" si="0"/>
        <v>1</v>
      </c>
      <c r="H12" s="17">
        <v>1</v>
      </c>
      <c r="I12" s="21" t="s">
        <v>34</v>
      </c>
      <c r="J12" s="18">
        <v>31243</v>
      </c>
      <c r="K12" s="19" t="s">
        <v>35</v>
      </c>
      <c r="L12" s="19" t="s">
        <v>35</v>
      </c>
      <c r="M12" s="19" t="s">
        <v>35</v>
      </c>
      <c r="N12" s="19" t="s">
        <v>49</v>
      </c>
      <c r="O12" s="20">
        <f t="shared" si="2"/>
        <v>1</v>
      </c>
    </row>
    <row r="13" spans="1:15" s="4" customFormat="1" ht="25.05" customHeight="1" x14ac:dyDescent="0.2">
      <c r="A13" s="50" t="s">
        <v>13</v>
      </c>
      <c r="B13" s="22">
        <v>2</v>
      </c>
      <c r="C13" s="17">
        <f t="shared" si="1"/>
        <v>3</v>
      </c>
      <c r="D13" s="17">
        <v>2</v>
      </c>
      <c r="E13" s="21">
        <v>1</v>
      </c>
      <c r="F13" s="17">
        <v>38</v>
      </c>
      <c r="G13" s="17">
        <f t="shared" si="0"/>
        <v>39</v>
      </c>
      <c r="H13" s="17">
        <v>37</v>
      </c>
      <c r="I13" s="21">
        <v>2</v>
      </c>
      <c r="J13" s="19" t="s">
        <v>35</v>
      </c>
      <c r="K13" s="19" t="s">
        <v>35</v>
      </c>
      <c r="L13" s="19" t="s">
        <v>35</v>
      </c>
      <c r="M13" s="19" t="s">
        <v>35</v>
      </c>
      <c r="N13" s="19" t="s">
        <v>49</v>
      </c>
      <c r="O13" s="20">
        <f t="shared" si="2"/>
        <v>13</v>
      </c>
    </row>
    <row r="14" spans="1:15" s="4" customFormat="1" ht="25.05" customHeight="1" x14ac:dyDescent="0.2">
      <c r="A14" s="50" t="s">
        <v>15</v>
      </c>
      <c r="B14" s="16">
        <v>2</v>
      </c>
      <c r="C14" s="17">
        <f t="shared" si="1"/>
        <v>2</v>
      </c>
      <c r="D14" s="17">
        <v>2</v>
      </c>
      <c r="E14" s="21" t="s">
        <v>34</v>
      </c>
      <c r="F14" s="17">
        <v>39</v>
      </c>
      <c r="G14" s="17">
        <f t="shared" si="0"/>
        <v>38</v>
      </c>
      <c r="H14" s="17">
        <v>38</v>
      </c>
      <c r="I14" s="21" t="s">
        <v>34</v>
      </c>
      <c r="J14" s="19" t="s">
        <v>35</v>
      </c>
      <c r="K14" s="19" t="s">
        <v>35</v>
      </c>
      <c r="L14" s="19" t="s">
        <v>35</v>
      </c>
      <c r="M14" s="19" t="s">
        <v>35</v>
      </c>
      <c r="N14" s="19" t="s">
        <v>49</v>
      </c>
      <c r="O14" s="20">
        <f t="shared" si="2"/>
        <v>19</v>
      </c>
    </row>
    <row r="15" spans="1:15" s="4" customFormat="1" ht="25.05" customHeight="1" x14ac:dyDescent="0.2">
      <c r="A15" s="50" t="s">
        <v>16</v>
      </c>
      <c r="B15" s="16">
        <v>9</v>
      </c>
      <c r="C15" s="17">
        <f t="shared" si="1"/>
        <v>8</v>
      </c>
      <c r="D15" s="17">
        <v>6</v>
      </c>
      <c r="E15" s="17">
        <v>2</v>
      </c>
      <c r="F15" s="17">
        <v>31</v>
      </c>
      <c r="G15" s="17">
        <f t="shared" si="0"/>
        <v>58</v>
      </c>
      <c r="H15" s="17">
        <v>54</v>
      </c>
      <c r="I15" s="17">
        <v>4</v>
      </c>
      <c r="J15" s="19">
        <v>152626</v>
      </c>
      <c r="K15" s="19">
        <v>732582</v>
      </c>
      <c r="L15" s="19">
        <v>2816</v>
      </c>
      <c r="M15" s="19">
        <f t="shared" si="3"/>
        <v>735398</v>
      </c>
      <c r="N15" s="19" t="s">
        <v>49</v>
      </c>
      <c r="O15" s="20">
        <f t="shared" si="2"/>
        <v>7.3</v>
      </c>
    </row>
    <row r="16" spans="1:15" s="4" customFormat="1" ht="25.05" customHeight="1" x14ac:dyDescent="0.2">
      <c r="A16" s="50" t="s">
        <v>14</v>
      </c>
      <c r="B16" s="16">
        <v>3</v>
      </c>
      <c r="C16" s="17">
        <f t="shared" si="1"/>
        <v>4</v>
      </c>
      <c r="D16" s="21">
        <v>2</v>
      </c>
      <c r="E16" s="17">
        <v>2</v>
      </c>
      <c r="F16" s="17">
        <v>4</v>
      </c>
      <c r="G16" s="17">
        <f t="shared" si="0"/>
        <v>10</v>
      </c>
      <c r="H16" s="21">
        <v>8</v>
      </c>
      <c r="I16" s="17">
        <v>2</v>
      </c>
      <c r="J16" s="18">
        <v>5063</v>
      </c>
      <c r="K16" s="18">
        <v>16517</v>
      </c>
      <c r="L16" s="19">
        <v>449</v>
      </c>
      <c r="M16" s="18">
        <f t="shared" si="3"/>
        <v>16966</v>
      </c>
      <c r="N16" s="19" t="s">
        <v>49</v>
      </c>
      <c r="O16" s="20">
        <f t="shared" si="2"/>
        <v>2.5</v>
      </c>
    </row>
    <row r="17" spans="1:16" s="4" customFormat="1" ht="25.05" customHeight="1" x14ac:dyDescent="0.2">
      <c r="A17" s="50" t="s">
        <v>17</v>
      </c>
      <c r="B17" s="16">
        <v>5</v>
      </c>
      <c r="C17" s="17">
        <f t="shared" si="1"/>
        <v>6</v>
      </c>
      <c r="D17" s="17">
        <v>6</v>
      </c>
      <c r="E17" s="21" t="s">
        <v>34</v>
      </c>
      <c r="F17" s="17">
        <v>47</v>
      </c>
      <c r="G17" s="17">
        <f t="shared" si="0"/>
        <v>69</v>
      </c>
      <c r="H17" s="17">
        <v>69</v>
      </c>
      <c r="I17" s="21" t="s">
        <v>34</v>
      </c>
      <c r="J17" s="18">
        <v>5723249</v>
      </c>
      <c r="K17" s="18">
        <v>5601838</v>
      </c>
      <c r="L17" s="18">
        <v>1023</v>
      </c>
      <c r="M17" s="18">
        <f t="shared" si="3"/>
        <v>5602861</v>
      </c>
      <c r="N17" s="19" t="s">
        <v>49</v>
      </c>
      <c r="O17" s="20">
        <f t="shared" si="2"/>
        <v>11.5</v>
      </c>
    </row>
    <row r="18" spans="1:16" s="4" customFormat="1" ht="25.05" customHeight="1" x14ac:dyDescent="0.2">
      <c r="A18" s="50" t="s">
        <v>18</v>
      </c>
      <c r="B18" s="22" t="s">
        <v>45</v>
      </c>
      <c r="C18" s="21">
        <f t="shared" si="1"/>
        <v>3</v>
      </c>
      <c r="D18" s="21">
        <v>3</v>
      </c>
      <c r="E18" s="21" t="s">
        <v>34</v>
      </c>
      <c r="F18" s="21" t="s">
        <v>34</v>
      </c>
      <c r="G18" s="21">
        <f t="shared" si="0"/>
        <v>16</v>
      </c>
      <c r="H18" s="21">
        <v>16</v>
      </c>
      <c r="I18" s="21" t="s">
        <v>34</v>
      </c>
      <c r="J18" s="19" t="s">
        <v>34</v>
      </c>
      <c r="K18" s="19">
        <v>161872</v>
      </c>
      <c r="L18" s="21" t="s">
        <v>34</v>
      </c>
      <c r="M18" s="19">
        <f t="shared" si="3"/>
        <v>161872</v>
      </c>
      <c r="N18" s="19" t="s">
        <v>49</v>
      </c>
      <c r="O18" s="20">
        <f t="shared" si="2"/>
        <v>5.3</v>
      </c>
    </row>
    <row r="19" spans="1:16" s="4" customFormat="1" ht="25.05" customHeight="1" x14ac:dyDescent="0.2">
      <c r="A19" s="50" t="s">
        <v>19</v>
      </c>
      <c r="B19" s="16">
        <v>5</v>
      </c>
      <c r="C19" s="17">
        <f t="shared" si="1"/>
        <v>4</v>
      </c>
      <c r="D19" s="17">
        <v>2</v>
      </c>
      <c r="E19" s="17">
        <v>2</v>
      </c>
      <c r="F19" s="17">
        <v>18</v>
      </c>
      <c r="G19" s="17">
        <f t="shared" si="0"/>
        <v>13</v>
      </c>
      <c r="H19" s="17">
        <v>9</v>
      </c>
      <c r="I19" s="17">
        <v>4</v>
      </c>
      <c r="J19" s="18">
        <v>47000</v>
      </c>
      <c r="K19" s="18">
        <v>18951</v>
      </c>
      <c r="L19" s="21" t="s">
        <v>34</v>
      </c>
      <c r="M19" s="18">
        <f t="shared" si="3"/>
        <v>18951</v>
      </c>
      <c r="N19" s="19" t="s">
        <v>49</v>
      </c>
      <c r="O19" s="20">
        <f t="shared" si="2"/>
        <v>3.3</v>
      </c>
    </row>
    <row r="20" spans="1:16" s="4" customFormat="1" ht="25.05" customHeight="1" x14ac:dyDescent="0.2">
      <c r="A20" s="50" t="s">
        <v>20</v>
      </c>
      <c r="B20" s="16">
        <v>5</v>
      </c>
      <c r="C20" s="17">
        <f t="shared" si="1"/>
        <v>5</v>
      </c>
      <c r="D20" s="17">
        <v>4</v>
      </c>
      <c r="E20" s="17">
        <v>1</v>
      </c>
      <c r="F20" s="17">
        <v>17</v>
      </c>
      <c r="G20" s="17">
        <f t="shared" si="0"/>
        <v>27</v>
      </c>
      <c r="H20" s="17">
        <v>25</v>
      </c>
      <c r="I20" s="17">
        <v>2</v>
      </c>
      <c r="J20" s="18">
        <v>111725</v>
      </c>
      <c r="K20" s="18">
        <v>79542</v>
      </c>
      <c r="L20" s="19">
        <v>10</v>
      </c>
      <c r="M20" s="18">
        <f t="shared" si="3"/>
        <v>79552</v>
      </c>
      <c r="N20" s="19" t="s">
        <v>49</v>
      </c>
      <c r="O20" s="20">
        <f t="shared" si="2"/>
        <v>5.4</v>
      </c>
    </row>
    <row r="21" spans="1:16" s="4" customFormat="1" ht="25.05" customHeight="1" x14ac:dyDescent="0.2">
      <c r="A21" s="50" t="s">
        <v>21</v>
      </c>
      <c r="B21" s="22">
        <v>1</v>
      </c>
      <c r="C21" s="17">
        <f t="shared" si="1"/>
        <v>2</v>
      </c>
      <c r="D21" s="17">
        <v>2</v>
      </c>
      <c r="E21" s="21" t="s">
        <v>34</v>
      </c>
      <c r="F21" s="17">
        <v>12</v>
      </c>
      <c r="G21" s="17">
        <f t="shared" si="0"/>
        <v>14</v>
      </c>
      <c r="H21" s="17">
        <v>14</v>
      </c>
      <c r="I21" s="21" t="s">
        <v>34</v>
      </c>
      <c r="J21" s="19" t="s">
        <v>35</v>
      </c>
      <c r="K21" s="19" t="s">
        <v>35</v>
      </c>
      <c r="L21" s="21" t="s">
        <v>35</v>
      </c>
      <c r="M21" s="19" t="s">
        <v>35</v>
      </c>
      <c r="N21" s="19" t="s">
        <v>49</v>
      </c>
      <c r="O21" s="20">
        <f t="shared" si="2"/>
        <v>7</v>
      </c>
    </row>
    <row r="22" spans="1:16" s="4" customFormat="1" ht="25.05" customHeight="1" x14ac:dyDescent="0.2">
      <c r="A22" s="50" t="s">
        <v>22</v>
      </c>
      <c r="B22" s="16">
        <v>10</v>
      </c>
      <c r="C22" s="17">
        <f t="shared" si="1"/>
        <v>10</v>
      </c>
      <c r="D22" s="17">
        <v>10</v>
      </c>
      <c r="E22" s="21" t="s">
        <v>34</v>
      </c>
      <c r="F22" s="17">
        <v>49</v>
      </c>
      <c r="G22" s="17">
        <f t="shared" si="0"/>
        <v>28</v>
      </c>
      <c r="H22" s="17">
        <v>28</v>
      </c>
      <c r="I22" s="21" t="s">
        <v>34</v>
      </c>
      <c r="J22" s="18">
        <v>160453</v>
      </c>
      <c r="K22" s="19" t="s">
        <v>35</v>
      </c>
      <c r="L22" s="19" t="s">
        <v>35</v>
      </c>
      <c r="M22" s="19" t="s">
        <v>35</v>
      </c>
      <c r="N22" s="19" t="s">
        <v>49</v>
      </c>
      <c r="O22" s="20">
        <f t="shared" si="2"/>
        <v>2.8</v>
      </c>
    </row>
    <row r="23" spans="1:16" s="4" customFormat="1" ht="25.05" customHeight="1" x14ac:dyDescent="0.2">
      <c r="A23" s="48" t="s">
        <v>38</v>
      </c>
      <c r="B23" s="16">
        <v>352</v>
      </c>
      <c r="C23" s="17">
        <f t="shared" si="1"/>
        <v>333</v>
      </c>
      <c r="D23" s="17">
        <f>SUM(D24:D30)</f>
        <v>178</v>
      </c>
      <c r="E23" s="17">
        <f>SUM(E24:E30)</f>
        <v>155</v>
      </c>
      <c r="F23" s="17">
        <v>3268</v>
      </c>
      <c r="G23" s="17">
        <f t="shared" si="0"/>
        <v>3013</v>
      </c>
      <c r="H23" s="17">
        <f>SUM(H24:H30)</f>
        <v>2455</v>
      </c>
      <c r="I23" s="17">
        <f>SUM(I24:I30)</f>
        <v>558</v>
      </c>
      <c r="J23" s="18">
        <v>5022518</v>
      </c>
      <c r="K23" s="18">
        <v>4428367</v>
      </c>
      <c r="L23" s="18">
        <v>137158</v>
      </c>
      <c r="M23" s="18">
        <f t="shared" si="3"/>
        <v>4565525</v>
      </c>
      <c r="N23" s="18">
        <v>34536</v>
      </c>
      <c r="O23" s="23">
        <f t="shared" si="2"/>
        <v>9</v>
      </c>
    </row>
    <row r="24" spans="1:16" s="4" customFormat="1" ht="25.05" customHeight="1" x14ac:dyDescent="0.2">
      <c r="A24" s="50" t="s">
        <v>23</v>
      </c>
      <c r="B24" s="16">
        <v>2</v>
      </c>
      <c r="C24" s="17">
        <f t="shared" si="1"/>
        <v>1</v>
      </c>
      <c r="D24" s="17">
        <v>1</v>
      </c>
      <c r="E24" s="21" t="s">
        <v>34</v>
      </c>
      <c r="F24" s="17">
        <v>307</v>
      </c>
      <c r="G24" s="17">
        <f t="shared" si="0"/>
        <v>2</v>
      </c>
      <c r="H24" s="17">
        <v>2</v>
      </c>
      <c r="I24" s="21" t="s">
        <v>34</v>
      </c>
      <c r="J24" s="19" t="s">
        <v>35</v>
      </c>
      <c r="K24" s="19" t="s">
        <v>35</v>
      </c>
      <c r="L24" s="19" t="s">
        <v>35</v>
      </c>
      <c r="M24" s="19" t="s">
        <v>35</v>
      </c>
      <c r="N24" s="19" t="s">
        <v>35</v>
      </c>
      <c r="O24" s="20">
        <f t="shared" si="2"/>
        <v>2</v>
      </c>
    </row>
    <row r="25" spans="1:16" s="4" customFormat="1" ht="25.05" customHeight="1" x14ac:dyDescent="0.2">
      <c r="A25" s="50" t="s">
        <v>24</v>
      </c>
      <c r="B25" s="16">
        <v>34</v>
      </c>
      <c r="C25" s="17">
        <f t="shared" si="1"/>
        <v>30</v>
      </c>
      <c r="D25" s="17">
        <v>11</v>
      </c>
      <c r="E25" s="17">
        <v>19</v>
      </c>
      <c r="F25" s="17">
        <v>108</v>
      </c>
      <c r="G25" s="17">
        <f t="shared" si="0"/>
        <v>156</v>
      </c>
      <c r="H25" s="17">
        <v>116</v>
      </c>
      <c r="I25" s="17">
        <v>40</v>
      </c>
      <c r="J25" s="18">
        <v>88828</v>
      </c>
      <c r="K25" s="18">
        <v>85758</v>
      </c>
      <c r="L25" s="18">
        <v>22546</v>
      </c>
      <c r="M25" s="18">
        <f t="shared" si="3"/>
        <v>108304</v>
      </c>
      <c r="N25" s="18">
        <v>2061</v>
      </c>
      <c r="O25" s="23">
        <f t="shared" si="2"/>
        <v>5.2</v>
      </c>
    </row>
    <row r="26" spans="1:16" s="4" customFormat="1" ht="25.05" customHeight="1" x14ac:dyDescent="0.2">
      <c r="A26" s="50" t="s">
        <v>25</v>
      </c>
      <c r="B26" s="16">
        <v>119</v>
      </c>
      <c r="C26" s="17">
        <f t="shared" si="1"/>
        <v>103</v>
      </c>
      <c r="D26" s="17">
        <v>49</v>
      </c>
      <c r="E26" s="17">
        <v>54</v>
      </c>
      <c r="F26" s="17">
        <v>1636</v>
      </c>
      <c r="G26" s="17">
        <f t="shared" si="0"/>
        <v>1601</v>
      </c>
      <c r="H26" s="17">
        <v>1314</v>
      </c>
      <c r="I26" s="17">
        <v>287</v>
      </c>
      <c r="J26" s="19">
        <v>2121139</v>
      </c>
      <c r="K26" s="19">
        <v>2157912</v>
      </c>
      <c r="L26" s="19">
        <v>23639</v>
      </c>
      <c r="M26" s="19">
        <f t="shared" si="3"/>
        <v>2181551</v>
      </c>
      <c r="N26" s="19">
        <v>16927</v>
      </c>
      <c r="O26" s="23">
        <f t="shared" si="2"/>
        <v>15.5</v>
      </c>
    </row>
    <row r="27" spans="1:16" s="4" customFormat="1" ht="25.05" customHeight="1" x14ac:dyDescent="0.2">
      <c r="A27" s="50" t="s">
        <v>26</v>
      </c>
      <c r="B27" s="16">
        <v>26</v>
      </c>
      <c r="C27" s="17">
        <f t="shared" si="1"/>
        <v>32</v>
      </c>
      <c r="D27" s="17">
        <v>17</v>
      </c>
      <c r="E27" s="17">
        <v>15</v>
      </c>
      <c r="F27" s="17">
        <v>104</v>
      </c>
      <c r="G27" s="17">
        <f t="shared" si="0"/>
        <v>120</v>
      </c>
      <c r="H27" s="17">
        <v>92</v>
      </c>
      <c r="I27" s="17">
        <v>28</v>
      </c>
      <c r="J27" s="18">
        <v>257793</v>
      </c>
      <c r="K27" s="18">
        <v>178605</v>
      </c>
      <c r="L27" s="18">
        <v>60119</v>
      </c>
      <c r="M27" s="18">
        <f t="shared" si="3"/>
        <v>238724</v>
      </c>
      <c r="N27" s="19">
        <v>855</v>
      </c>
      <c r="O27" s="23">
        <f t="shared" si="2"/>
        <v>3.8</v>
      </c>
    </row>
    <row r="28" spans="1:16" s="4" customFormat="1" ht="25.05" customHeight="1" x14ac:dyDescent="0.2">
      <c r="A28" s="50" t="s">
        <v>27</v>
      </c>
      <c r="B28" s="16">
        <v>39</v>
      </c>
      <c r="C28" s="17">
        <f t="shared" si="1"/>
        <v>33</v>
      </c>
      <c r="D28" s="17">
        <v>16</v>
      </c>
      <c r="E28" s="17">
        <v>17</v>
      </c>
      <c r="F28" s="17">
        <v>251</v>
      </c>
      <c r="G28" s="17">
        <f t="shared" si="0"/>
        <v>170</v>
      </c>
      <c r="H28" s="17">
        <v>134</v>
      </c>
      <c r="I28" s="21">
        <v>36</v>
      </c>
      <c r="J28" s="19">
        <v>483033</v>
      </c>
      <c r="K28" s="19">
        <v>355667</v>
      </c>
      <c r="L28" s="19">
        <v>14789</v>
      </c>
      <c r="M28" s="19">
        <f t="shared" si="3"/>
        <v>370456</v>
      </c>
      <c r="N28" s="19">
        <v>5989</v>
      </c>
      <c r="O28" s="23">
        <f t="shared" si="2"/>
        <v>5.2</v>
      </c>
    </row>
    <row r="29" spans="1:16" s="4" customFormat="1" ht="25.05" customHeight="1" x14ac:dyDescent="0.2">
      <c r="A29" s="50" t="s">
        <v>28</v>
      </c>
      <c r="B29" s="16">
        <v>118</v>
      </c>
      <c r="C29" s="17">
        <f t="shared" si="1"/>
        <v>112</v>
      </c>
      <c r="D29" s="17">
        <v>66</v>
      </c>
      <c r="E29" s="17">
        <v>46</v>
      </c>
      <c r="F29" s="17">
        <v>721</v>
      </c>
      <c r="G29" s="17">
        <f t="shared" si="0"/>
        <v>790</v>
      </c>
      <c r="H29" s="17">
        <v>630</v>
      </c>
      <c r="I29" s="17">
        <v>160</v>
      </c>
      <c r="J29" s="18">
        <v>1066419</v>
      </c>
      <c r="K29" s="21" t="s">
        <v>35</v>
      </c>
      <c r="L29" s="21" t="s">
        <v>35</v>
      </c>
      <c r="M29" s="21" t="s">
        <v>35</v>
      </c>
      <c r="N29" s="19" t="s">
        <v>35</v>
      </c>
      <c r="O29" s="20">
        <f t="shared" si="2"/>
        <v>7.1</v>
      </c>
      <c r="P29" s="7"/>
    </row>
    <row r="30" spans="1:16" s="4" customFormat="1" ht="25.05" customHeight="1" thickBot="1" x14ac:dyDescent="0.25">
      <c r="A30" s="51" t="s">
        <v>29</v>
      </c>
      <c r="B30" s="24">
        <v>14</v>
      </c>
      <c r="C30" s="25">
        <f t="shared" si="1"/>
        <v>22</v>
      </c>
      <c r="D30" s="25">
        <v>18</v>
      </c>
      <c r="E30" s="25">
        <v>4</v>
      </c>
      <c r="F30" s="25">
        <v>141</v>
      </c>
      <c r="G30" s="25">
        <f t="shared" si="0"/>
        <v>174</v>
      </c>
      <c r="H30" s="25">
        <v>167</v>
      </c>
      <c r="I30" s="25">
        <v>7</v>
      </c>
      <c r="J30" s="26" t="s">
        <v>35</v>
      </c>
      <c r="K30" s="27">
        <v>483044</v>
      </c>
      <c r="L30" s="27">
        <v>7183</v>
      </c>
      <c r="M30" s="27">
        <f t="shared" si="3"/>
        <v>490227</v>
      </c>
      <c r="N30" s="26" t="s">
        <v>45</v>
      </c>
      <c r="O30" s="28">
        <f t="shared" si="2"/>
        <v>7.9</v>
      </c>
    </row>
    <row r="31" spans="1:16" s="4" customFormat="1" ht="18.75" customHeight="1" x14ac:dyDescent="0.2">
      <c r="A31" s="4" t="s">
        <v>46</v>
      </c>
      <c r="O31" s="6" t="s">
        <v>47</v>
      </c>
    </row>
    <row r="32" spans="1:16" s="4" customFormat="1" ht="18.75" customHeight="1" x14ac:dyDescent="0.2">
      <c r="A32" s="4" t="s">
        <v>30</v>
      </c>
      <c r="O32" s="6" t="s">
        <v>48</v>
      </c>
    </row>
    <row r="33" s="4" customFormat="1" ht="12" x14ac:dyDescent="0.2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4" customFormat="1" ht="12" x14ac:dyDescent="0.2"/>
    <row r="72" s="4" customFormat="1" ht="12" x14ac:dyDescent="0.2"/>
    <row r="73" s="4" customFormat="1" ht="12" x14ac:dyDescent="0.2"/>
    <row r="74" s="4" customFormat="1" ht="12" x14ac:dyDescent="0.2"/>
    <row r="75" s="4" customFormat="1" ht="12" x14ac:dyDescent="0.2"/>
    <row r="76" s="4" customFormat="1" ht="12" x14ac:dyDescent="0.2"/>
    <row r="77" s="4" customFormat="1" ht="12" x14ac:dyDescent="0.2"/>
    <row r="78" s="4" customFormat="1" ht="12" x14ac:dyDescent="0.2"/>
    <row r="79" s="4" customFormat="1" ht="12" x14ac:dyDescent="0.2"/>
    <row r="80" s="4" customFormat="1" ht="12" x14ac:dyDescent="0.2"/>
    <row r="81" s="4" customFormat="1" ht="12" x14ac:dyDescent="0.2"/>
    <row r="82" s="4" customFormat="1" ht="12" x14ac:dyDescent="0.2"/>
    <row r="83" s="4" customFormat="1" ht="12" x14ac:dyDescent="0.2"/>
    <row r="84" s="4" customFormat="1" ht="12" x14ac:dyDescent="0.2"/>
    <row r="85" s="4" customFormat="1" ht="12" x14ac:dyDescent="0.2"/>
    <row r="86" s="4" customFormat="1" ht="12" x14ac:dyDescent="0.2"/>
    <row r="87" s="4" customFormat="1" ht="12" x14ac:dyDescent="0.2"/>
    <row r="88" s="4" customFormat="1" ht="12" x14ac:dyDescent="0.2"/>
    <row r="89" s="4" customFormat="1" ht="12" x14ac:dyDescent="0.2"/>
    <row r="90" s="4" customFormat="1" ht="12" x14ac:dyDescent="0.2"/>
    <row r="91" s="4" customFormat="1" ht="12" x14ac:dyDescent="0.2"/>
    <row r="92" s="4" customFormat="1" ht="12" x14ac:dyDescent="0.2"/>
    <row r="93" s="4" customFormat="1" ht="12" x14ac:dyDescent="0.2"/>
    <row r="94" s="4" customFormat="1" ht="12" x14ac:dyDescent="0.2"/>
    <row r="95" s="4" customFormat="1" ht="12" x14ac:dyDescent="0.2"/>
    <row r="96" s="4" customFormat="1" ht="12" x14ac:dyDescent="0.2"/>
    <row r="97" s="4" customFormat="1" ht="12" x14ac:dyDescent="0.2"/>
    <row r="98" s="4" customFormat="1" ht="12" x14ac:dyDescent="0.2"/>
    <row r="99" s="4" customFormat="1" ht="12" x14ac:dyDescent="0.2"/>
    <row r="100" s="4" customFormat="1" ht="12" x14ac:dyDescent="0.2"/>
    <row r="101" s="4" customFormat="1" ht="12" x14ac:dyDescent="0.2"/>
    <row r="102" s="4" customFormat="1" ht="12" x14ac:dyDescent="0.2"/>
    <row r="103" s="4" customFormat="1" ht="12" x14ac:dyDescent="0.2"/>
    <row r="104" s="4" customFormat="1" ht="12" x14ac:dyDescent="0.2"/>
    <row r="105" s="4" customFormat="1" ht="12" x14ac:dyDescent="0.2"/>
    <row r="106" s="4" customFormat="1" ht="12" x14ac:dyDescent="0.2"/>
    <row r="107" s="4" customFormat="1" ht="12" x14ac:dyDescent="0.2"/>
    <row r="108" s="4" customFormat="1" ht="12" x14ac:dyDescent="0.2"/>
    <row r="109" s="4" customFormat="1" ht="12" x14ac:dyDescent="0.2"/>
    <row r="110" s="4" customFormat="1" ht="12" x14ac:dyDescent="0.2"/>
    <row r="111" s="4" customFormat="1" ht="12" x14ac:dyDescent="0.2"/>
    <row r="112" s="4" customFormat="1" ht="12" x14ac:dyDescent="0.2"/>
    <row r="113" s="4" customFormat="1" ht="12" x14ac:dyDescent="0.2"/>
    <row r="114" s="4" customFormat="1" ht="12" x14ac:dyDescent="0.2"/>
    <row r="115" s="4" customFormat="1" ht="12" x14ac:dyDescent="0.2"/>
    <row r="116" s="4" customFormat="1" ht="12" x14ac:dyDescent="0.2"/>
    <row r="117" s="4" customFormat="1" ht="12" x14ac:dyDescent="0.2"/>
    <row r="118" s="4" customFormat="1" ht="12" x14ac:dyDescent="0.2"/>
    <row r="119" s="4" customFormat="1" ht="12" x14ac:dyDescent="0.2"/>
    <row r="120" s="4" customFormat="1" ht="12" x14ac:dyDescent="0.2"/>
    <row r="121" s="4" customFormat="1" ht="12" x14ac:dyDescent="0.2"/>
    <row r="122" s="4" customFormat="1" ht="12" x14ac:dyDescent="0.2"/>
    <row r="123" s="4" customFormat="1" ht="12" x14ac:dyDescent="0.2"/>
    <row r="124" s="4" customFormat="1" ht="12" x14ac:dyDescent="0.2"/>
    <row r="125" s="4" customFormat="1" ht="12" x14ac:dyDescent="0.2"/>
    <row r="126" s="4" customFormat="1" ht="12" x14ac:dyDescent="0.2"/>
    <row r="127" s="4" customFormat="1" ht="12" x14ac:dyDescent="0.2"/>
    <row r="128" s="4" customFormat="1" ht="12" x14ac:dyDescent="0.2"/>
    <row r="129" s="4" customFormat="1" ht="12" x14ac:dyDescent="0.2"/>
    <row r="130" s="4" customFormat="1" ht="12" x14ac:dyDescent="0.2"/>
    <row r="131" s="4" customFormat="1" ht="12" x14ac:dyDescent="0.2"/>
    <row r="132" s="4" customFormat="1" ht="12" x14ac:dyDescent="0.2"/>
    <row r="133" s="4" customFormat="1" ht="12" x14ac:dyDescent="0.2"/>
    <row r="134" s="4" customFormat="1" ht="12" x14ac:dyDescent="0.2"/>
    <row r="135" s="4" customFormat="1" ht="12" x14ac:dyDescent="0.2"/>
    <row r="136" s="4" customFormat="1" ht="12" x14ac:dyDescent="0.2"/>
    <row r="137" s="4" customFormat="1" ht="12" x14ac:dyDescent="0.2"/>
    <row r="138" s="4" customFormat="1" ht="12" x14ac:dyDescent="0.2"/>
    <row r="139" s="4" customFormat="1" ht="12" x14ac:dyDescent="0.2"/>
    <row r="140" s="4" customFormat="1" ht="12" x14ac:dyDescent="0.2"/>
    <row r="141" s="4" customFormat="1" ht="12" x14ac:dyDescent="0.2"/>
    <row r="142" s="4" customFormat="1" ht="12" x14ac:dyDescent="0.2"/>
    <row r="143" s="4" customFormat="1" ht="12" x14ac:dyDescent="0.2"/>
    <row r="144" s="4" customFormat="1" ht="12" x14ac:dyDescent="0.2"/>
    <row r="145" s="4" customFormat="1" ht="12" x14ac:dyDescent="0.2"/>
    <row r="146" s="4" customFormat="1" ht="12" x14ac:dyDescent="0.2"/>
    <row r="147" s="4" customFormat="1" ht="12" x14ac:dyDescent="0.2"/>
    <row r="148" s="4" customFormat="1" ht="12" x14ac:dyDescent="0.2"/>
    <row r="149" s="4" customFormat="1" ht="12" x14ac:dyDescent="0.2"/>
    <row r="150" s="4" customFormat="1" ht="12" x14ac:dyDescent="0.2"/>
    <row r="151" s="4" customFormat="1" ht="12" x14ac:dyDescent="0.2"/>
    <row r="152" s="4" customFormat="1" ht="12" x14ac:dyDescent="0.2"/>
    <row r="153" s="4" customFormat="1" ht="12" x14ac:dyDescent="0.2"/>
    <row r="154" s="4" customFormat="1" ht="12" x14ac:dyDescent="0.2"/>
    <row r="155" s="4" customFormat="1" ht="12" x14ac:dyDescent="0.2"/>
    <row r="156" s="4" customFormat="1" ht="12" x14ac:dyDescent="0.2"/>
    <row r="157" s="4" customFormat="1" ht="12" x14ac:dyDescent="0.2"/>
    <row r="158" s="4" customFormat="1" ht="12" x14ac:dyDescent="0.2"/>
    <row r="159" s="4" customFormat="1" ht="12" x14ac:dyDescent="0.2"/>
    <row r="160" s="4" customFormat="1" ht="12" x14ac:dyDescent="0.2"/>
    <row r="161" s="4" customFormat="1" ht="12" x14ac:dyDescent="0.2"/>
    <row r="162" s="4" customFormat="1" ht="12" x14ac:dyDescent="0.2"/>
    <row r="163" s="4" customFormat="1" ht="12" x14ac:dyDescent="0.2"/>
    <row r="164" s="4" customFormat="1" ht="12" x14ac:dyDescent="0.2"/>
    <row r="165" s="4" customFormat="1" ht="12" x14ac:dyDescent="0.2"/>
    <row r="166" s="4" customFormat="1" ht="12" x14ac:dyDescent="0.2"/>
    <row r="167" s="4" customFormat="1" ht="12" x14ac:dyDescent="0.2"/>
    <row r="168" s="4" customFormat="1" ht="12" x14ac:dyDescent="0.2"/>
    <row r="169" s="4" customFormat="1" ht="12" x14ac:dyDescent="0.2"/>
    <row r="170" s="4" customFormat="1" ht="12" x14ac:dyDescent="0.2"/>
    <row r="171" s="4" customFormat="1" ht="12" x14ac:dyDescent="0.2"/>
    <row r="172" s="4" customFormat="1" ht="12" x14ac:dyDescent="0.2"/>
    <row r="173" s="4" customFormat="1" ht="12" x14ac:dyDescent="0.2"/>
    <row r="174" s="4" customFormat="1" ht="12" x14ac:dyDescent="0.2"/>
    <row r="175" s="4" customFormat="1" ht="12" x14ac:dyDescent="0.2"/>
    <row r="176" s="4" customFormat="1" ht="12" x14ac:dyDescent="0.2"/>
    <row r="177" s="4" customFormat="1" ht="12" x14ac:dyDescent="0.2"/>
    <row r="178" s="4" customFormat="1" ht="12" x14ac:dyDescent="0.2"/>
    <row r="179" s="4" customFormat="1" ht="12" x14ac:dyDescent="0.2"/>
    <row r="180" s="4" customFormat="1" ht="12" x14ac:dyDescent="0.2"/>
    <row r="181" s="4" customFormat="1" ht="12" x14ac:dyDescent="0.2"/>
    <row r="182" s="4" customFormat="1" ht="12" x14ac:dyDescent="0.2"/>
    <row r="183" s="4" customFormat="1" ht="12" x14ac:dyDescent="0.2"/>
    <row r="184" s="4" customFormat="1" ht="12" x14ac:dyDescent="0.2"/>
    <row r="185" s="4" customFormat="1" ht="12" x14ac:dyDescent="0.2"/>
    <row r="186" s="4" customFormat="1" ht="12" x14ac:dyDescent="0.2"/>
    <row r="187" s="4" customFormat="1" ht="12" x14ac:dyDescent="0.2"/>
    <row r="188" s="4" customFormat="1" ht="12" x14ac:dyDescent="0.2"/>
    <row r="189" s="4" customFormat="1" ht="12" x14ac:dyDescent="0.2"/>
    <row r="190" s="4" customFormat="1" ht="12" x14ac:dyDescent="0.2"/>
    <row r="191" s="4" customFormat="1" ht="12" x14ac:dyDescent="0.2"/>
    <row r="192" s="4" customFormat="1" ht="12" x14ac:dyDescent="0.2"/>
    <row r="193" s="4" customFormat="1" ht="12" x14ac:dyDescent="0.2"/>
    <row r="194" s="4" customFormat="1" ht="12" x14ac:dyDescent="0.2"/>
    <row r="195" s="4" customFormat="1" ht="12" x14ac:dyDescent="0.2"/>
    <row r="196" s="4" customFormat="1" ht="12" x14ac:dyDescent="0.2"/>
    <row r="197" s="4" customFormat="1" ht="12" x14ac:dyDescent="0.2"/>
    <row r="198" s="4" customFormat="1" ht="12" x14ac:dyDescent="0.2"/>
    <row r="199" s="4" customFormat="1" ht="12" x14ac:dyDescent="0.2"/>
    <row r="200" s="4" customFormat="1" ht="12" x14ac:dyDescent="0.2"/>
    <row r="201" s="4" customFormat="1" ht="12" x14ac:dyDescent="0.2"/>
    <row r="202" s="4" customFormat="1" ht="12" x14ac:dyDescent="0.2"/>
    <row r="203" s="4" customFormat="1" ht="12" x14ac:dyDescent="0.2"/>
    <row r="204" s="4" customFormat="1" ht="12" x14ac:dyDescent="0.2"/>
    <row r="205" s="4" customFormat="1" ht="12" x14ac:dyDescent="0.2"/>
    <row r="206" s="4" customFormat="1" ht="12" x14ac:dyDescent="0.2"/>
    <row r="207" s="4" customFormat="1" ht="12" x14ac:dyDescent="0.2"/>
    <row r="208" s="4" customFormat="1" ht="12" x14ac:dyDescent="0.2"/>
    <row r="209" s="4" customFormat="1" ht="12" x14ac:dyDescent="0.2"/>
    <row r="210" s="4" customFormat="1" ht="12" x14ac:dyDescent="0.2"/>
    <row r="211" s="4" customFormat="1" ht="12" x14ac:dyDescent="0.2"/>
    <row r="212" s="4" customFormat="1" ht="12" x14ac:dyDescent="0.2"/>
    <row r="213" s="4" customFormat="1" ht="12" x14ac:dyDescent="0.2"/>
    <row r="214" s="4" customFormat="1" ht="12" x14ac:dyDescent="0.2"/>
    <row r="215" s="4" customFormat="1" ht="12" x14ac:dyDescent="0.2"/>
    <row r="216" s="4" customFormat="1" ht="12" x14ac:dyDescent="0.2"/>
    <row r="217" s="4" customFormat="1" ht="12" x14ac:dyDescent="0.2"/>
    <row r="218" s="4" customFormat="1" ht="12" x14ac:dyDescent="0.2"/>
    <row r="219" s="4" customFormat="1" ht="12" x14ac:dyDescent="0.2"/>
    <row r="220" s="4" customFormat="1" ht="12" x14ac:dyDescent="0.2"/>
    <row r="221" s="4" customFormat="1" ht="12" x14ac:dyDescent="0.2"/>
    <row r="222" s="4" customFormat="1" ht="12" x14ac:dyDescent="0.2"/>
    <row r="223" s="4" customFormat="1" ht="12" x14ac:dyDescent="0.2"/>
    <row r="224" s="4" customFormat="1" ht="12" x14ac:dyDescent="0.2"/>
    <row r="225" s="4" customFormat="1" ht="12" x14ac:dyDescent="0.2"/>
    <row r="226" s="4" customFormat="1" ht="12" x14ac:dyDescent="0.2"/>
    <row r="227" s="4" customFormat="1" ht="12" x14ac:dyDescent="0.2"/>
    <row r="228" s="4" customFormat="1" ht="12" x14ac:dyDescent="0.2"/>
    <row r="229" s="4" customFormat="1" ht="12" x14ac:dyDescent="0.2"/>
    <row r="230" s="4" customFormat="1" ht="12" x14ac:dyDescent="0.2"/>
    <row r="231" s="4" customFormat="1" ht="12" x14ac:dyDescent="0.2"/>
    <row r="232" s="4" customFormat="1" ht="12" x14ac:dyDescent="0.2"/>
    <row r="233" s="4" customFormat="1" ht="12" x14ac:dyDescent="0.2"/>
    <row r="234" s="4" customFormat="1" ht="12" x14ac:dyDescent="0.2"/>
    <row r="235" s="4" customFormat="1" ht="12" x14ac:dyDescent="0.2"/>
    <row r="236" s="4" customFormat="1" ht="12" x14ac:dyDescent="0.2"/>
    <row r="237" s="4" customFormat="1" ht="12" x14ac:dyDescent="0.2"/>
    <row r="238" s="4" customFormat="1" ht="12" x14ac:dyDescent="0.2"/>
    <row r="239" s="4" customFormat="1" ht="12" x14ac:dyDescent="0.2"/>
    <row r="240" s="4" customFormat="1" ht="12" x14ac:dyDescent="0.2"/>
    <row r="241" s="4" customFormat="1" ht="12" x14ac:dyDescent="0.2"/>
    <row r="242" s="4" customFormat="1" ht="12" x14ac:dyDescent="0.2"/>
    <row r="243" s="4" customFormat="1" ht="12" x14ac:dyDescent="0.2"/>
    <row r="244" s="4" customFormat="1" ht="12" x14ac:dyDescent="0.2"/>
    <row r="245" s="4" customFormat="1" ht="12" x14ac:dyDescent="0.2"/>
    <row r="246" s="4" customFormat="1" ht="12" x14ac:dyDescent="0.2"/>
    <row r="247" s="4" customFormat="1" ht="12" x14ac:dyDescent="0.2"/>
    <row r="248" s="4" customFormat="1" ht="12" x14ac:dyDescent="0.2"/>
    <row r="249" s="4" customFormat="1" ht="12" x14ac:dyDescent="0.2"/>
    <row r="250" s="4" customFormat="1" ht="12" x14ac:dyDescent="0.2"/>
    <row r="251" s="4" customFormat="1" ht="12" x14ac:dyDescent="0.2"/>
    <row r="252" s="4" customFormat="1" ht="12" x14ac:dyDescent="0.2"/>
    <row r="253" s="4" customFormat="1" ht="12" x14ac:dyDescent="0.2"/>
    <row r="254" s="4" customFormat="1" ht="12" x14ac:dyDescent="0.2"/>
    <row r="255" s="4" customFormat="1" ht="12" x14ac:dyDescent="0.2"/>
    <row r="256" s="4" customFormat="1" ht="12" x14ac:dyDescent="0.2"/>
    <row r="257" s="4" customFormat="1" ht="12" x14ac:dyDescent="0.2"/>
    <row r="258" s="4" customFormat="1" ht="12" x14ac:dyDescent="0.2"/>
    <row r="259" s="4" customFormat="1" ht="12" x14ac:dyDescent="0.2"/>
    <row r="260" s="4" customFormat="1" ht="12" x14ac:dyDescent="0.2"/>
    <row r="261" s="4" customFormat="1" ht="12" x14ac:dyDescent="0.2"/>
    <row r="262" s="4" customFormat="1" ht="12" x14ac:dyDescent="0.2"/>
    <row r="263" s="4" customFormat="1" ht="12" x14ac:dyDescent="0.2"/>
    <row r="264" s="4" customFormat="1" ht="12" x14ac:dyDescent="0.2"/>
    <row r="265" s="4" customFormat="1" ht="12" x14ac:dyDescent="0.2"/>
    <row r="266" s="4" customFormat="1" ht="12" x14ac:dyDescent="0.2"/>
    <row r="267" s="4" customFormat="1" ht="12" x14ac:dyDescent="0.2"/>
    <row r="268" s="4" customFormat="1" ht="12" x14ac:dyDescent="0.2"/>
    <row r="269" s="4" customFormat="1" ht="12" x14ac:dyDescent="0.2"/>
    <row r="270" s="4" customFormat="1" ht="12" x14ac:dyDescent="0.2"/>
    <row r="271" s="4" customFormat="1" ht="12" x14ac:dyDescent="0.2"/>
    <row r="272" s="4" customFormat="1" ht="12" x14ac:dyDescent="0.2"/>
    <row r="273" s="4" customFormat="1" ht="12" x14ac:dyDescent="0.2"/>
    <row r="274" s="4" customFormat="1" ht="12" x14ac:dyDescent="0.2"/>
    <row r="275" s="4" customFormat="1" ht="12" x14ac:dyDescent="0.2"/>
    <row r="276" s="4" customFormat="1" ht="12" x14ac:dyDescent="0.2"/>
    <row r="277" s="4" customFormat="1" ht="12" x14ac:dyDescent="0.2"/>
    <row r="278" s="4" customFormat="1" ht="12" x14ac:dyDescent="0.2"/>
    <row r="279" s="4" customFormat="1" ht="12" x14ac:dyDescent="0.2"/>
    <row r="280" s="4" customFormat="1" ht="12" x14ac:dyDescent="0.2"/>
    <row r="281" s="4" customFormat="1" ht="12" x14ac:dyDescent="0.2"/>
    <row r="282" s="4" customFormat="1" ht="12" x14ac:dyDescent="0.2"/>
    <row r="283" s="4" customFormat="1" ht="12" x14ac:dyDescent="0.2"/>
    <row r="284" s="4" customFormat="1" ht="12" x14ac:dyDescent="0.2"/>
    <row r="285" s="4" customFormat="1" ht="12" x14ac:dyDescent="0.2"/>
    <row r="286" s="4" customFormat="1" ht="12" x14ac:dyDescent="0.2"/>
    <row r="287" s="4" customFormat="1" ht="12" x14ac:dyDescent="0.2"/>
    <row r="288" s="4" customFormat="1" ht="12" x14ac:dyDescent="0.2"/>
    <row r="289" s="4" customFormat="1" ht="12" x14ac:dyDescent="0.2"/>
    <row r="290" s="4" customFormat="1" ht="12" x14ac:dyDescent="0.2"/>
    <row r="291" s="4" customFormat="1" ht="12" x14ac:dyDescent="0.2"/>
    <row r="292" s="4" customFormat="1" ht="12" x14ac:dyDescent="0.2"/>
    <row r="293" s="4" customFormat="1" ht="12" x14ac:dyDescent="0.2"/>
    <row r="294" s="4" customFormat="1" ht="12" x14ac:dyDescent="0.2"/>
    <row r="295" s="4" customFormat="1" ht="12" x14ac:dyDescent="0.2"/>
    <row r="296" s="4" customFormat="1" ht="12" x14ac:dyDescent="0.2"/>
    <row r="297" s="4" customFormat="1" ht="12" x14ac:dyDescent="0.2"/>
    <row r="298" s="4" customFormat="1" ht="12" x14ac:dyDescent="0.2"/>
    <row r="299" s="4" customFormat="1" ht="12" x14ac:dyDescent="0.2"/>
    <row r="300" s="4" customFormat="1" ht="12" x14ac:dyDescent="0.2"/>
    <row r="301" s="4" customFormat="1" ht="12" x14ac:dyDescent="0.2"/>
    <row r="302" s="4" customFormat="1" ht="12" x14ac:dyDescent="0.2"/>
    <row r="303" s="4" customFormat="1" ht="12" x14ac:dyDescent="0.2"/>
    <row r="304" s="4" customFormat="1" ht="12" x14ac:dyDescent="0.2"/>
    <row r="305" s="4" customFormat="1" ht="12" x14ac:dyDescent="0.2"/>
    <row r="306" s="4" customFormat="1" ht="12" x14ac:dyDescent="0.2"/>
    <row r="307" s="4" customFormat="1" ht="12" x14ac:dyDescent="0.2"/>
    <row r="308" s="4" customFormat="1" ht="12" x14ac:dyDescent="0.2"/>
    <row r="309" s="4" customFormat="1" ht="12" x14ac:dyDescent="0.2"/>
    <row r="310" s="4" customFormat="1" ht="12" x14ac:dyDescent="0.2"/>
    <row r="311" s="4" customFormat="1" ht="12" x14ac:dyDescent="0.2"/>
    <row r="312" s="4" customFormat="1" ht="12" x14ac:dyDescent="0.2"/>
    <row r="313" s="4" customFormat="1" ht="12" x14ac:dyDescent="0.2"/>
    <row r="314" s="4" customFormat="1" ht="12" x14ac:dyDescent="0.2"/>
    <row r="315" s="4" customFormat="1" ht="12" x14ac:dyDescent="0.2"/>
    <row r="316" s="4" customFormat="1" ht="12" x14ac:dyDescent="0.2"/>
    <row r="317" s="4" customFormat="1" ht="12" x14ac:dyDescent="0.2"/>
    <row r="318" s="4" customFormat="1" ht="12" x14ac:dyDescent="0.2"/>
    <row r="319" s="4" customFormat="1" ht="12" x14ac:dyDescent="0.2"/>
    <row r="320" s="4" customFormat="1" ht="12" x14ac:dyDescent="0.2"/>
    <row r="321" s="4" customFormat="1" ht="12" x14ac:dyDescent="0.2"/>
    <row r="322" s="4" customFormat="1" ht="12" x14ac:dyDescent="0.2"/>
    <row r="323" s="4" customFormat="1" ht="12" x14ac:dyDescent="0.2"/>
    <row r="324" s="4" customFormat="1" ht="12" x14ac:dyDescent="0.2"/>
    <row r="325" s="4" customFormat="1" ht="12" x14ac:dyDescent="0.2"/>
    <row r="326" s="4" customFormat="1" ht="12" x14ac:dyDescent="0.2"/>
    <row r="327" s="4" customFormat="1" ht="12" x14ac:dyDescent="0.2"/>
    <row r="328" s="4" customFormat="1" ht="12" x14ac:dyDescent="0.2"/>
    <row r="329" s="4" customFormat="1" ht="12" x14ac:dyDescent="0.2"/>
    <row r="330" s="4" customFormat="1" ht="12" x14ac:dyDescent="0.2"/>
    <row r="331" s="4" customFormat="1" ht="12" x14ac:dyDescent="0.2"/>
    <row r="332" s="4" customFormat="1" ht="12" x14ac:dyDescent="0.2"/>
    <row r="333" s="4" customFormat="1" ht="12" x14ac:dyDescent="0.2"/>
    <row r="334" s="4" customFormat="1" ht="12" x14ac:dyDescent="0.2"/>
    <row r="335" s="4" customFormat="1" ht="12" x14ac:dyDescent="0.2"/>
    <row r="336" s="4" customFormat="1" ht="12" x14ac:dyDescent="0.2"/>
    <row r="337" s="4" customFormat="1" ht="12" x14ac:dyDescent="0.2"/>
    <row r="338" s="4" customFormat="1" ht="12" x14ac:dyDescent="0.2"/>
    <row r="339" s="4" customFormat="1" ht="12" x14ac:dyDescent="0.2"/>
    <row r="340" s="4" customFormat="1" ht="12" x14ac:dyDescent="0.2"/>
    <row r="341" s="4" customFormat="1" ht="12" x14ac:dyDescent="0.2"/>
    <row r="342" s="4" customFormat="1" ht="12" x14ac:dyDescent="0.2"/>
    <row r="343" s="4" customFormat="1" ht="12" x14ac:dyDescent="0.2"/>
    <row r="344" s="4" customFormat="1" ht="12" x14ac:dyDescent="0.2"/>
    <row r="345" s="4" customFormat="1" ht="12" x14ac:dyDescent="0.2"/>
    <row r="346" s="4" customFormat="1" ht="12" x14ac:dyDescent="0.2"/>
    <row r="347" s="4" customFormat="1" ht="12" x14ac:dyDescent="0.2"/>
    <row r="348" s="4" customFormat="1" ht="12" x14ac:dyDescent="0.2"/>
    <row r="349" s="4" customFormat="1" ht="12" x14ac:dyDescent="0.2"/>
    <row r="350" s="4" customFormat="1" ht="12" x14ac:dyDescent="0.2"/>
    <row r="351" s="4" customFormat="1" ht="12" x14ac:dyDescent="0.2"/>
    <row r="352" s="4" customFormat="1" ht="12" x14ac:dyDescent="0.2"/>
    <row r="353" s="4" customFormat="1" ht="12" x14ac:dyDescent="0.2"/>
    <row r="354" s="4" customFormat="1" ht="12" x14ac:dyDescent="0.2"/>
    <row r="355" s="4" customFormat="1" ht="12" x14ac:dyDescent="0.2"/>
    <row r="356" s="4" customFormat="1" ht="12" x14ac:dyDescent="0.2"/>
    <row r="357" s="4" customFormat="1" ht="12" x14ac:dyDescent="0.2"/>
    <row r="358" s="4" customFormat="1" ht="12" x14ac:dyDescent="0.2"/>
    <row r="359" s="4" customFormat="1" ht="12" x14ac:dyDescent="0.2"/>
    <row r="360" s="4" customFormat="1" ht="12" x14ac:dyDescent="0.2"/>
    <row r="361" s="4" customFormat="1" ht="12" x14ac:dyDescent="0.2"/>
    <row r="362" s="4" customFormat="1" ht="12" x14ac:dyDescent="0.2"/>
    <row r="363" s="4" customFormat="1" ht="12" x14ac:dyDescent="0.2"/>
    <row r="364" s="4" customFormat="1" ht="12" x14ac:dyDescent="0.2"/>
    <row r="365" s="4" customFormat="1" ht="12" x14ac:dyDescent="0.2"/>
    <row r="366" s="4" customFormat="1" ht="12" x14ac:dyDescent="0.2"/>
    <row r="367" s="4" customFormat="1" ht="12" x14ac:dyDescent="0.2"/>
    <row r="368" s="4" customFormat="1" ht="12" x14ac:dyDescent="0.2"/>
    <row r="369" s="4" customFormat="1" ht="12" x14ac:dyDescent="0.2"/>
    <row r="370" s="4" customFormat="1" ht="12" x14ac:dyDescent="0.2"/>
    <row r="371" s="4" customFormat="1" ht="12" x14ac:dyDescent="0.2"/>
    <row r="372" s="4" customFormat="1" ht="12" x14ac:dyDescent="0.2"/>
    <row r="373" s="4" customFormat="1" ht="12" x14ac:dyDescent="0.2"/>
    <row r="374" s="4" customFormat="1" ht="12" x14ac:dyDescent="0.2"/>
    <row r="375" s="4" customFormat="1" ht="12" x14ac:dyDescent="0.2"/>
    <row r="376" s="4" customFormat="1" ht="12" x14ac:dyDescent="0.2"/>
    <row r="377" s="4" customFormat="1" ht="12" x14ac:dyDescent="0.2"/>
    <row r="378" s="4" customFormat="1" ht="12" x14ac:dyDescent="0.2"/>
    <row r="379" s="4" customFormat="1" ht="12" x14ac:dyDescent="0.2"/>
    <row r="380" s="4" customFormat="1" ht="12" x14ac:dyDescent="0.2"/>
    <row r="381" s="4" customFormat="1" ht="12" x14ac:dyDescent="0.2"/>
    <row r="382" s="4" customFormat="1" ht="12" x14ac:dyDescent="0.2"/>
    <row r="383" s="4" customFormat="1" ht="12" x14ac:dyDescent="0.2"/>
    <row r="384" s="4" customFormat="1" ht="12" x14ac:dyDescent="0.2"/>
    <row r="385" s="4" customFormat="1" ht="12" x14ac:dyDescent="0.2"/>
    <row r="386" s="4" customFormat="1" ht="12" x14ac:dyDescent="0.2"/>
    <row r="387" s="4" customFormat="1" ht="12" x14ac:dyDescent="0.2"/>
    <row r="388" s="4" customFormat="1" ht="12" x14ac:dyDescent="0.2"/>
    <row r="389" s="4" customFormat="1" ht="12" x14ac:dyDescent="0.2"/>
    <row r="390" s="4" customFormat="1" ht="12" x14ac:dyDescent="0.2"/>
    <row r="391" s="4" customFormat="1" ht="12" x14ac:dyDescent="0.2"/>
    <row r="392" s="4" customFormat="1" ht="12" x14ac:dyDescent="0.2"/>
    <row r="393" s="4" customFormat="1" ht="12" x14ac:dyDescent="0.2"/>
    <row r="394" s="4" customFormat="1" ht="12" x14ac:dyDescent="0.2"/>
    <row r="395" s="4" customFormat="1" ht="12" x14ac:dyDescent="0.2"/>
    <row r="396" s="4" customFormat="1" ht="12" x14ac:dyDescent="0.2"/>
    <row r="397" s="4" customFormat="1" ht="12" x14ac:dyDescent="0.2"/>
    <row r="398" s="4" customFormat="1" ht="12" x14ac:dyDescent="0.2"/>
    <row r="399" s="4" customFormat="1" ht="12" x14ac:dyDescent="0.2"/>
    <row r="400" s="4" customFormat="1" ht="12" x14ac:dyDescent="0.2"/>
    <row r="401" s="4" customFormat="1" ht="12" x14ac:dyDescent="0.2"/>
    <row r="402" s="4" customFormat="1" ht="12" x14ac:dyDescent="0.2"/>
    <row r="403" s="4" customFormat="1" ht="12" x14ac:dyDescent="0.2"/>
    <row r="404" s="4" customFormat="1" ht="12" x14ac:dyDescent="0.2"/>
    <row r="405" s="4" customFormat="1" ht="12" x14ac:dyDescent="0.2"/>
    <row r="406" s="3" customFormat="1" ht="10.8" x14ac:dyDescent="0.2"/>
    <row r="407" s="3" customFormat="1" ht="10.8" x14ac:dyDescent="0.2"/>
    <row r="408" s="3" customFormat="1" ht="10.8" x14ac:dyDescent="0.2"/>
    <row r="409" s="3" customFormat="1" ht="10.8" x14ac:dyDescent="0.2"/>
    <row r="410" s="3" customFormat="1" ht="10.8" x14ac:dyDescent="0.2"/>
    <row r="411" s="3" customFormat="1" ht="10.8" x14ac:dyDescent="0.2"/>
    <row r="412" s="3" customFormat="1" ht="10.8" x14ac:dyDescent="0.2"/>
  </sheetData>
  <mergeCells count="9">
    <mergeCell ref="O2:O4"/>
    <mergeCell ref="A2:A4"/>
    <mergeCell ref="C3:E3"/>
    <mergeCell ref="G3:I3"/>
    <mergeCell ref="B2:E2"/>
    <mergeCell ref="F2:I2"/>
    <mergeCell ref="K3:M3"/>
    <mergeCell ref="J2:M2"/>
    <mergeCell ref="N2:N4"/>
  </mergeCells>
  <phoneticPr fontId="1"/>
  <pageMargins left="0.7" right="0.7" top="0.75" bottom="0.75" header="0.3" footer="0.3"/>
  <pageSetup paperSize="9" orientation="portrait" r:id="rId1"/>
  <headerFooter differentOddEven="1">
    <oddFooter>&amp;C&amp;"ＭＳ 明朝,標準"&amp;12 - 32 -</oddFooter>
    <evenFooter>&amp;C&amp;"ＭＳ 明朝,標準"&amp;12- 33 -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2025-01-20T01:23:00Z</dcterms:modified>
</cp:coreProperties>
</file>