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CA4AA2E1-1C4F-4DD6-8F84-3B3485F6CCE9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6-1,2" sheetId="1" r:id="rId1"/>
  </sheets>
  <definedNames>
    <definedName name="_xlnm.Print_Area" localSheetId="0">'6-1,2'!#REF!</definedName>
  </definedNames>
  <calcPr calcId="191029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B16" i="1"/>
  <c r="H5" i="1"/>
  <c r="G5" i="1"/>
  <c r="F5" i="1"/>
  <c r="E5" i="1"/>
  <c r="D5" i="1"/>
  <c r="C5" i="1"/>
  <c r="B5" i="1"/>
  <c r="F37" i="1" l="1"/>
  <c r="F36" i="1"/>
  <c r="F35" i="1"/>
  <c r="F34" i="1"/>
  <c r="F33" i="1"/>
  <c r="I32" i="1" l="1"/>
  <c r="H32" i="1"/>
  <c r="G32" i="1"/>
  <c r="F32" i="1"/>
  <c r="E32" i="1"/>
  <c r="D32" i="1"/>
  <c r="C32" i="1"/>
  <c r="A23" i="1" l="1"/>
  <c r="D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2F286B53-ABC5-41A9-924A-F6FA02598439}">
      <text>
        <r>
          <rPr>
            <b/>
            <sz val="9"/>
            <color indexed="81"/>
            <rFont val="MS P ゴシック"/>
            <family val="3"/>
            <charset val="128"/>
          </rPr>
          <t>校地面積合算</t>
        </r>
      </text>
    </comment>
    <comment ref="E3" authorId="0" shapeId="0" xr:uid="{9039F95B-746D-41FE-A9D3-BCDAA2BF5274}">
      <text>
        <r>
          <rPr>
            <b/>
            <sz val="9"/>
            <color indexed="81"/>
            <rFont val="MS P ゴシック"/>
            <family val="3"/>
            <charset val="128"/>
          </rPr>
          <t>施設台帳の校舎面積をＲ換算せず合算</t>
        </r>
      </text>
    </comment>
    <comment ref="D11" authorId="0" shapeId="0" xr:uid="{55617FA2-BCBA-4F25-BD4E-677A72B69EC6}">
      <text>
        <r>
          <rPr>
            <b/>
            <sz val="9"/>
            <color indexed="81"/>
            <rFont val="MS P ゴシック"/>
            <family val="3"/>
            <charset val="128"/>
          </rPr>
          <t>校地面積（その他）内2,328㎡から保育所占有面積1,965㎡を控除</t>
        </r>
      </text>
    </comment>
    <comment ref="D19" authorId="0" shapeId="0" xr:uid="{C062DAFC-CA7C-44E2-97F0-87620038BF0D}">
      <text>
        <r>
          <rPr>
            <b/>
            <sz val="9"/>
            <color indexed="81"/>
            <rFont val="MS P ゴシック"/>
            <family val="3"/>
            <charset val="128"/>
          </rPr>
          <t>R3より借用面積含む</t>
        </r>
      </text>
    </comment>
    <comment ref="H19" authorId="0" shapeId="0" xr:uid="{7681D2FC-1DE4-4203-88CE-DC46413E6A3C}">
      <text>
        <r>
          <rPr>
            <b/>
            <sz val="9"/>
            <color indexed="81"/>
            <rFont val="MS P ゴシック"/>
            <family val="3"/>
            <charset val="128"/>
          </rPr>
          <t>借用面積のうち運動場部分の面積不明のため、借用面積含めず</t>
        </r>
      </text>
    </comment>
  </commentList>
</comments>
</file>

<file path=xl/sharedStrings.xml><?xml version="1.0" encoding="utf-8"?>
<sst xmlns="http://schemas.openxmlformats.org/spreadsheetml/2006/main" count="53" uniqueCount="52">
  <si>
    <t>Ⅵ－１　小・中学校の施設状況</t>
    <rPh sb="4" eb="5">
      <t>ショウ</t>
    </rPh>
    <rPh sb="6" eb="9">
      <t>チュウガッコウ</t>
    </rPh>
    <rPh sb="10" eb="12">
      <t>シセツ</t>
    </rPh>
    <rPh sb="12" eb="14">
      <t>ジョウキョウ</t>
    </rPh>
    <phoneticPr fontId="3"/>
  </si>
  <si>
    <t>（単位：室、㎡）</t>
    <rPh sb="1" eb="3">
      <t>タンイ</t>
    </rPh>
    <rPh sb="4" eb="5">
      <t>シツ</t>
    </rPh>
    <phoneticPr fontId="3"/>
  </si>
  <si>
    <t>敷地面積</t>
    <rPh sb="0" eb="2">
      <t>シキチ</t>
    </rPh>
    <rPh sb="2" eb="4">
      <t>メンセキ</t>
    </rPh>
    <phoneticPr fontId="3"/>
  </si>
  <si>
    <t>校舎面積</t>
    <rPh sb="0" eb="2">
      <t>コウシャ</t>
    </rPh>
    <rPh sb="2" eb="4">
      <t>メンセキ</t>
    </rPh>
    <phoneticPr fontId="3"/>
  </si>
  <si>
    <t>　　　　区分
校名</t>
    <rPh sb="4" eb="6">
      <t>クブン</t>
    </rPh>
    <rPh sb="7" eb="9">
      <t>コウメイ</t>
    </rPh>
    <phoneticPr fontId="3"/>
  </si>
  <si>
    <t>教　　室</t>
    <rPh sb="0" eb="1">
      <t>キョウ</t>
    </rPh>
    <rPh sb="3" eb="4">
      <t>シツ</t>
    </rPh>
    <phoneticPr fontId="3"/>
  </si>
  <si>
    <t>普　通</t>
    <rPh sb="0" eb="1">
      <t>フ</t>
    </rPh>
    <rPh sb="2" eb="3">
      <t>ツウ</t>
    </rPh>
    <phoneticPr fontId="3"/>
  </si>
  <si>
    <t>特　別</t>
    <rPh sb="0" eb="1">
      <t>トク</t>
    </rPh>
    <rPh sb="2" eb="3">
      <t>ベツ</t>
    </rPh>
    <phoneticPr fontId="3"/>
  </si>
  <si>
    <t>運動場
面積</t>
    <rPh sb="0" eb="3">
      <t>ウンドウジョウ</t>
    </rPh>
    <rPh sb="4" eb="6">
      <t>メンセキ</t>
    </rPh>
    <phoneticPr fontId="3"/>
  </si>
  <si>
    <r>
      <t xml:space="preserve">プール
</t>
    </r>
    <r>
      <rPr>
        <sz val="9"/>
        <color theme="1"/>
        <rFont val="ＭＳ 明朝"/>
        <family val="1"/>
        <charset val="128"/>
      </rPr>
      <t>（水面積）</t>
    </r>
    <rPh sb="5" eb="6">
      <t>ミズ</t>
    </rPh>
    <rPh sb="6" eb="8">
      <t>メンセキ</t>
    </rPh>
    <phoneticPr fontId="3"/>
  </si>
  <si>
    <t>体育館
面積</t>
    <rPh sb="0" eb="3">
      <t>タイイクカン</t>
    </rPh>
    <rPh sb="4" eb="6">
      <t>メンセキ</t>
    </rPh>
    <phoneticPr fontId="3"/>
  </si>
  <si>
    <t>小学校計</t>
    <rPh sb="0" eb="3">
      <t>ショウガッコウ</t>
    </rPh>
    <rPh sb="3" eb="4">
      <t>ケイ</t>
    </rPh>
    <phoneticPr fontId="3"/>
  </si>
  <si>
    <t>神足</t>
    <rPh sb="0" eb="2">
      <t>コウタリ</t>
    </rPh>
    <phoneticPr fontId="3"/>
  </si>
  <si>
    <t>長法寺</t>
    <rPh sb="0" eb="3">
      <t>チョウホウジ</t>
    </rPh>
    <phoneticPr fontId="3"/>
  </si>
  <si>
    <t>長岡第三</t>
    <rPh sb="0" eb="2">
      <t>ナガオカ</t>
    </rPh>
    <rPh sb="2" eb="3">
      <t>ダイ</t>
    </rPh>
    <rPh sb="3" eb="4">
      <t>３</t>
    </rPh>
    <phoneticPr fontId="3"/>
  </si>
  <si>
    <t>長岡第四</t>
    <rPh sb="0" eb="2">
      <t>ナガオカ</t>
    </rPh>
    <rPh sb="2" eb="3">
      <t>ダイ</t>
    </rPh>
    <rPh sb="3" eb="4">
      <t>ヨン</t>
    </rPh>
    <phoneticPr fontId="3"/>
  </si>
  <si>
    <t>長岡第五</t>
    <rPh sb="0" eb="2">
      <t>ナガオカ</t>
    </rPh>
    <rPh sb="2" eb="3">
      <t>ダイ</t>
    </rPh>
    <rPh sb="3" eb="4">
      <t>ゴ</t>
    </rPh>
    <phoneticPr fontId="3"/>
  </si>
  <si>
    <t>長岡第六</t>
    <rPh sb="0" eb="2">
      <t>ナガオカ</t>
    </rPh>
    <rPh sb="2" eb="3">
      <t>ダイ</t>
    </rPh>
    <rPh sb="3" eb="4">
      <t>ロク</t>
    </rPh>
    <phoneticPr fontId="3"/>
  </si>
  <si>
    <t>長岡第七</t>
    <rPh sb="0" eb="2">
      <t>ナガオカ</t>
    </rPh>
    <rPh sb="2" eb="3">
      <t>ダイ</t>
    </rPh>
    <rPh sb="3" eb="4">
      <t>シチ</t>
    </rPh>
    <phoneticPr fontId="3"/>
  </si>
  <si>
    <t>長岡第八</t>
    <rPh sb="0" eb="2">
      <t>ナガオカ</t>
    </rPh>
    <rPh sb="2" eb="3">
      <t>ダイ</t>
    </rPh>
    <rPh sb="3" eb="4">
      <t>ハチ</t>
    </rPh>
    <phoneticPr fontId="3"/>
  </si>
  <si>
    <t>長岡第九</t>
    <rPh sb="0" eb="2">
      <t>ナガオカ</t>
    </rPh>
    <rPh sb="2" eb="3">
      <t>ダイ</t>
    </rPh>
    <rPh sb="3" eb="4">
      <t>キュウ</t>
    </rPh>
    <phoneticPr fontId="3"/>
  </si>
  <si>
    <t>長岡第十</t>
    <rPh sb="0" eb="2">
      <t>ナガオカ</t>
    </rPh>
    <rPh sb="2" eb="3">
      <t>ダイ</t>
    </rPh>
    <rPh sb="3" eb="4">
      <t>ジュウ</t>
    </rPh>
    <phoneticPr fontId="3"/>
  </si>
  <si>
    <t>中学校計</t>
    <rPh sb="0" eb="3">
      <t>チュウガッコウ</t>
    </rPh>
    <rPh sb="3" eb="4">
      <t>ケイ</t>
    </rPh>
    <phoneticPr fontId="3"/>
  </si>
  <si>
    <t>長岡</t>
    <rPh sb="0" eb="2">
      <t>ナガオカ</t>
    </rPh>
    <phoneticPr fontId="3"/>
  </si>
  <si>
    <t>長岡第二</t>
    <rPh sb="0" eb="2">
      <t>ナガオカ</t>
    </rPh>
    <rPh sb="2" eb="3">
      <t>ダイ</t>
    </rPh>
    <rPh sb="3" eb="4">
      <t>ニ</t>
    </rPh>
    <phoneticPr fontId="3"/>
  </si>
  <si>
    <t>長岡第三</t>
    <rPh sb="0" eb="2">
      <t>ナガオカ</t>
    </rPh>
    <rPh sb="2" eb="3">
      <t>ダイ</t>
    </rPh>
    <rPh sb="3" eb="4">
      <t>サン</t>
    </rPh>
    <phoneticPr fontId="3"/>
  </si>
  <si>
    <t>Ⅵ－２　幼稚園の状況</t>
    <rPh sb="4" eb="7">
      <t>ヨウチエン</t>
    </rPh>
    <rPh sb="8" eb="10">
      <t>ジョウキョウ</t>
    </rPh>
    <phoneticPr fontId="3"/>
  </si>
  <si>
    <t>学級数</t>
    <rPh sb="0" eb="2">
      <t>ガッキュウ</t>
    </rPh>
    <rPh sb="2" eb="3">
      <t>スウ</t>
    </rPh>
    <phoneticPr fontId="3"/>
  </si>
  <si>
    <t>職員数
（人）</t>
    <rPh sb="0" eb="3">
      <t>ショクインスウ</t>
    </rPh>
    <rPh sb="5" eb="6">
      <t>ニン</t>
    </rPh>
    <phoneticPr fontId="3"/>
  </si>
  <si>
    <t>総　数</t>
    <rPh sb="0" eb="1">
      <t>ソウ</t>
    </rPh>
    <rPh sb="2" eb="3">
      <t>スウ</t>
    </rPh>
    <phoneticPr fontId="3"/>
  </si>
  <si>
    <t>3　歳</t>
    <rPh sb="2" eb="3">
      <t>サイ</t>
    </rPh>
    <phoneticPr fontId="3"/>
  </si>
  <si>
    <t>4　歳</t>
    <rPh sb="2" eb="3">
      <t>サイ</t>
    </rPh>
    <phoneticPr fontId="3"/>
  </si>
  <si>
    <t>5　歳</t>
    <rPh sb="2" eb="3">
      <t>サイ</t>
    </rPh>
    <phoneticPr fontId="3"/>
  </si>
  <si>
    <t>園　　児　　数（人）</t>
    <rPh sb="0" eb="1">
      <t>エン</t>
    </rPh>
    <rPh sb="3" eb="4">
      <t>ジ</t>
    </rPh>
    <rPh sb="6" eb="7">
      <t>スウ</t>
    </rPh>
    <rPh sb="8" eb="9">
      <t>ニン</t>
    </rPh>
    <phoneticPr fontId="3"/>
  </si>
  <si>
    <t>園　数</t>
    <rPh sb="0" eb="1">
      <t>エン</t>
    </rPh>
    <rPh sb="2" eb="3">
      <t>スウ</t>
    </rPh>
    <phoneticPr fontId="3"/>
  </si>
  <si>
    <t>めぐみ</t>
    <phoneticPr fontId="3"/>
  </si>
  <si>
    <t>カトリック</t>
    <phoneticPr fontId="3"/>
  </si>
  <si>
    <t>あかね</t>
    <phoneticPr fontId="3"/>
  </si>
  <si>
    <t>一里塚</t>
    <rPh sb="0" eb="3">
      <t>イチリヅカ</t>
    </rPh>
    <phoneticPr fontId="3"/>
  </si>
  <si>
    <t>むらさき</t>
    <phoneticPr fontId="3"/>
  </si>
  <si>
    <t>注）各年5月1日現在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</si>
  <si>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</si>
  <si>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教員数
（人）</t>
    <rPh sb="0" eb="2">
      <t>キョウイン</t>
    </rPh>
    <rPh sb="2" eb="3">
      <t>スウ</t>
    </rPh>
    <rPh sb="5" eb="6">
      <t>ニン</t>
    </rPh>
    <phoneticPr fontId="3"/>
  </si>
  <si>
    <t>　　　　区分
年度
・園名</t>
    <rPh sb="4" eb="6">
      <t>クブン</t>
    </rPh>
    <rPh sb="7" eb="9">
      <t>ネンド</t>
    </rPh>
    <rPh sb="11" eb="12">
      <t>エン</t>
    </rPh>
    <rPh sb="12" eb="13">
      <t>メイ</t>
    </rPh>
    <phoneticPr fontId="3"/>
  </si>
  <si>
    <t>　　教員数は本務者のみ。</t>
    <rPh sb="2" eb="4">
      <t>キョウイン</t>
    </rPh>
    <rPh sb="4" eb="5">
      <t>スウ</t>
    </rPh>
    <rPh sb="6" eb="8">
      <t>ホンム</t>
    </rPh>
    <rPh sb="8" eb="9">
      <t>シャ</t>
    </rPh>
    <phoneticPr fontId="3"/>
  </si>
  <si>
    <t>令和2</t>
    <rPh sb="0" eb="1">
      <t>レイ</t>
    </rPh>
    <rPh sb="1" eb="2">
      <t>ワ</t>
    </rPh>
    <phoneticPr fontId="3"/>
  </si>
  <si>
    <t>令和3</t>
    <rPh sb="0" eb="1">
      <t>レイ</t>
    </rPh>
    <rPh sb="1" eb="2">
      <t>ワ</t>
    </rPh>
    <phoneticPr fontId="3"/>
  </si>
  <si>
    <t>令和4</t>
    <rPh sb="0" eb="1">
      <t>レイ</t>
    </rPh>
    <rPh sb="1" eb="2">
      <t>ワ</t>
    </rPh>
    <phoneticPr fontId="3"/>
  </si>
  <si>
    <t>資料：公立学校施設実態調査</t>
    <rPh sb="0" eb="2">
      <t>シリョウ</t>
    </rPh>
    <rPh sb="3" eb="5">
      <t>コウリツ</t>
    </rPh>
    <rPh sb="5" eb="7">
      <t>ガッコウ</t>
    </rPh>
    <rPh sb="7" eb="9">
      <t>シセツ</t>
    </rPh>
    <rPh sb="9" eb="11">
      <t>ジッタイ</t>
    </rPh>
    <rPh sb="11" eb="13">
      <t>チョウサ</t>
    </rPh>
    <phoneticPr fontId="3"/>
  </si>
  <si>
    <t>令和5</t>
    <rPh sb="0" eb="1">
      <t>レイ</t>
    </rPh>
    <rPh sb="1" eb="2">
      <t>ワ</t>
    </rPh>
    <phoneticPr fontId="3"/>
  </si>
  <si>
    <t>令和6</t>
    <rPh sb="0" eb="1">
      <t>レイ</t>
    </rPh>
    <rPh sb="1" eb="2">
      <t>ワ</t>
    </rPh>
    <phoneticPr fontId="3"/>
  </si>
  <si>
    <t>注）令和6年5月1日現在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</si>
</sst>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ggge"/>
    <numFmt numFmtId="178" formatCode="#,##0_ ;[Red]\-#,##0\ 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176" fontId="4" fillId="0" borderId="0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2" fillId="0" borderId="0" xfId="0" applyFont="1"/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 indent="1"/>
    </xf>
    <xf numFmtId="177" fontId="6" fillId="0" borderId="0" xfId="0" applyNumberFormat="1" applyFont="1"/>
    <xf numFmtId="178" fontId="4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177" formatCode="ggge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Layout" zoomScaleNormal="100" zoomScaleSheetLayoutView="100" workbookViewId="0">
      <selection activeCell="I37" sqref="I37"/>
    </sheetView>
  </sheetViews>
  <sheetFormatPr defaultColWidth="9" defaultRowHeight="13.2"/>
  <cols>
    <col min="1" max="1" width="12.44140625" style="1" customWidth="1"/>
    <col min="2" max="6" width="9.44140625" style="1" customWidth="1"/>
    <col min="7" max="8" width="9.44140625" style="2" customWidth="1"/>
    <col min="9" max="9" width="9.44140625" style="1" customWidth="1"/>
    <col min="10" max="11" width="7.88671875" style="1" customWidth="1"/>
    <col min="12" max="16384" width="9" style="1"/>
  </cols>
  <sheetData>
    <row r="1" spans="1:8" s="2" customFormat="1" ht="14.4">
      <c r="A1" s="4" t="s">
        <v>0</v>
      </c>
    </row>
    <row r="2" spans="1:8" ht="13.8" thickBot="1">
      <c r="E2" s="3"/>
      <c r="G2" s="1"/>
      <c r="H2" s="3" t="s">
        <v>1</v>
      </c>
    </row>
    <row r="3" spans="1:8" ht="19.5" customHeight="1" thickTop="1">
      <c r="A3" s="29" t="s">
        <v>4</v>
      </c>
      <c r="B3" s="34" t="s">
        <v>5</v>
      </c>
      <c r="C3" s="35"/>
      <c r="D3" s="31" t="s">
        <v>2</v>
      </c>
      <c r="E3" s="31" t="s">
        <v>3</v>
      </c>
      <c r="F3" s="25" t="s">
        <v>10</v>
      </c>
      <c r="G3" s="25" t="s">
        <v>9</v>
      </c>
      <c r="H3" s="27" t="s">
        <v>8</v>
      </c>
    </row>
    <row r="4" spans="1:8" ht="19.5" customHeight="1">
      <c r="A4" s="30"/>
      <c r="B4" s="9" t="s">
        <v>6</v>
      </c>
      <c r="C4" s="9" t="s">
        <v>7</v>
      </c>
      <c r="D4" s="26"/>
      <c r="E4" s="26"/>
      <c r="F4" s="26"/>
      <c r="G4" s="26"/>
      <c r="H4" s="28"/>
    </row>
    <row r="5" spans="1:8" ht="18.75" customHeight="1">
      <c r="A5" s="10" t="s">
        <v>11</v>
      </c>
      <c r="B5" s="6">
        <f>SUM(B6:B15)</f>
        <v>200</v>
      </c>
      <c r="C5" s="6">
        <f>SUM(C6:C15)</f>
        <v>128</v>
      </c>
      <c r="D5" s="6">
        <f>SUM(D6:D15)</f>
        <v>174063</v>
      </c>
      <c r="E5" s="6">
        <f t="shared" ref="E5" si="0">SUM(E6:E15)</f>
        <v>49179</v>
      </c>
      <c r="F5" s="6">
        <f>SUM(F6:F15)</f>
        <v>6764</v>
      </c>
      <c r="G5" s="6">
        <f>SUM(G6:G15)</f>
        <v>3492</v>
      </c>
      <c r="H5" s="6">
        <f>SUM(H6:H15)</f>
        <v>93459</v>
      </c>
    </row>
    <row r="6" spans="1:8" ht="18.75" customHeight="1">
      <c r="A6" s="12" t="s">
        <v>12</v>
      </c>
      <c r="B6" s="7">
        <v>17</v>
      </c>
      <c r="C6" s="7">
        <v>17</v>
      </c>
      <c r="D6" s="7">
        <v>17990</v>
      </c>
      <c r="E6" s="7">
        <v>5752</v>
      </c>
      <c r="F6" s="7">
        <v>921</v>
      </c>
      <c r="G6" s="7">
        <v>310</v>
      </c>
      <c r="H6" s="7">
        <v>12677</v>
      </c>
    </row>
    <row r="7" spans="1:8" ht="18.75" customHeight="1">
      <c r="A7" s="12" t="s">
        <v>13</v>
      </c>
      <c r="B7" s="7">
        <v>16</v>
      </c>
      <c r="C7" s="7">
        <v>13</v>
      </c>
      <c r="D7" s="7">
        <v>13406</v>
      </c>
      <c r="E7" s="7">
        <v>4049</v>
      </c>
      <c r="F7" s="7">
        <v>606</v>
      </c>
      <c r="G7" s="7">
        <v>335</v>
      </c>
      <c r="H7" s="7">
        <v>6202</v>
      </c>
    </row>
    <row r="8" spans="1:8" ht="18.75" customHeight="1">
      <c r="A8" s="12" t="s">
        <v>14</v>
      </c>
      <c r="B8" s="7">
        <v>19</v>
      </c>
      <c r="C8" s="7">
        <v>9</v>
      </c>
      <c r="D8" s="7">
        <v>18201</v>
      </c>
      <c r="E8" s="7">
        <v>4764</v>
      </c>
      <c r="F8" s="7">
        <v>585</v>
      </c>
      <c r="G8" s="7">
        <v>400</v>
      </c>
      <c r="H8" s="7">
        <v>10659</v>
      </c>
    </row>
    <row r="9" spans="1:8" ht="18.75" customHeight="1">
      <c r="A9" s="12" t="s">
        <v>15</v>
      </c>
      <c r="B9" s="7">
        <v>18</v>
      </c>
      <c r="C9" s="7">
        <v>18</v>
      </c>
      <c r="D9" s="7">
        <v>16380</v>
      </c>
      <c r="E9" s="7">
        <v>6032</v>
      </c>
      <c r="F9" s="7">
        <v>585</v>
      </c>
      <c r="G9" s="7">
        <v>325</v>
      </c>
      <c r="H9" s="7">
        <v>9031</v>
      </c>
    </row>
    <row r="10" spans="1:8" ht="18.75" customHeight="1">
      <c r="A10" s="12" t="s">
        <v>16</v>
      </c>
      <c r="B10" s="7">
        <v>35</v>
      </c>
      <c r="C10" s="7">
        <v>17</v>
      </c>
      <c r="D10" s="7">
        <v>19270</v>
      </c>
      <c r="E10" s="7">
        <v>6460</v>
      </c>
      <c r="F10" s="7">
        <v>603</v>
      </c>
      <c r="G10" s="7">
        <v>400</v>
      </c>
      <c r="H10" s="7">
        <v>10544</v>
      </c>
    </row>
    <row r="11" spans="1:8" ht="18.75" customHeight="1">
      <c r="A11" s="12" t="s">
        <v>17</v>
      </c>
      <c r="B11" s="7">
        <v>16</v>
      </c>
      <c r="C11" s="7">
        <v>13</v>
      </c>
      <c r="D11" s="24">
        <v>15342</v>
      </c>
      <c r="E11" s="7">
        <v>4425</v>
      </c>
      <c r="F11" s="7">
        <v>625</v>
      </c>
      <c r="G11" s="7">
        <v>300</v>
      </c>
      <c r="H11" s="7">
        <v>6374</v>
      </c>
    </row>
    <row r="12" spans="1:8" ht="18.75" customHeight="1">
      <c r="A12" s="12" t="s">
        <v>18</v>
      </c>
      <c r="B12" s="7">
        <v>16</v>
      </c>
      <c r="C12" s="7">
        <v>11</v>
      </c>
      <c r="D12" s="7">
        <v>15203</v>
      </c>
      <c r="E12" s="7">
        <v>4457</v>
      </c>
      <c r="F12" s="7">
        <v>686</v>
      </c>
      <c r="G12" s="7">
        <v>310</v>
      </c>
      <c r="H12" s="7">
        <v>8137</v>
      </c>
    </row>
    <row r="13" spans="1:8" ht="18.75" customHeight="1">
      <c r="A13" s="12" t="s">
        <v>19</v>
      </c>
      <c r="B13" s="7">
        <v>24</v>
      </c>
      <c r="C13" s="7">
        <v>11</v>
      </c>
      <c r="D13" s="7">
        <v>20170</v>
      </c>
      <c r="E13" s="7">
        <v>4797</v>
      </c>
      <c r="F13" s="7">
        <v>753</v>
      </c>
      <c r="G13" s="7">
        <v>312</v>
      </c>
      <c r="H13" s="7">
        <v>10187</v>
      </c>
    </row>
    <row r="14" spans="1:8" ht="18.75" customHeight="1">
      <c r="A14" s="12" t="s">
        <v>20</v>
      </c>
      <c r="B14" s="7">
        <v>24</v>
      </c>
      <c r="C14" s="7">
        <v>9</v>
      </c>
      <c r="D14" s="7">
        <v>19099</v>
      </c>
      <c r="E14" s="7">
        <v>4667</v>
      </c>
      <c r="F14" s="7">
        <v>700</v>
      </c>
      <c r="G14" s="7">
        <v>400</v>
      </c>
      <c r="H14" s="7">
        <v>9803</v>
      </c>
    </row>
    <row r="15" spans="1:8" ht="18.75" customHeight="1">
      <c r="A15" s="12" t="s">
        <v>21</v>
      </c>
      <c r="B15" s="7">
        <v>15</v>
      </c>
      <c r="C15" s="7">
        <v>10</v>
      </c>
      <c r="D15" s="7">
        <v>19002</v>
      </c>
      <c r="E15" s="7">
        <v>3776</v>
      </c>
      <c r="F15" s="7">
        <v>700</v>
      </c>
      <c r="G15" s="7">
        <v>400</v>
      </c>
      <c r="H15" s="7">
        <v>9845</v>
      </c>
    </row>
    <row r="16" spans="1:8" ht="18.75" customHeight="1">
      <c r="A16" s="11" t="s">
        <v>22</v>
      </c>
      <c r="B16" s="7">
        <f>SUM(B17:B20)</f>
        <v>78</v>
      </c>
      <c r="C16" s="7">
        <f>SUM(C17:C20)</f>
        <v>82</v>
      </c>
      <c r="D16" s="7">
        <f>SUM(D17:D20)</f>
        <v>92093</v>
      </c>
      <c r="E16" s="7">
        <f>SUM(E17:E20)</f>
        <v>23803</v>
      </c>
      <c r="F16" s="7">
        <f t="shared" ref="F16:H16" si="1">SUM(F17:F20)</f>
        <v>4265</v>
      </c>
      <c r="G16" s="7">
        <f>SUM(G17:G20)</f>
        <v>1625</v>
      </c>
      <c r="H16" s="7">
        <f t="shared" si="1"/>
        <v>44678</v>
      </c>
    </row>
    <row r="17" spans="1:9" ht="18.75" customHeight="1">
      <c r="A17" s="12" t="s">
        <v>23</v>
      </c>
      <c r="B17" s="7">
        <v>19</v>
      </c>
      <c r="C17" s="7">
        <v>23</v>
      </c>
      <c r="D17" s="7">
        <v>17885</v>
      </c>
      <c r="E17" s="7">
        <v>6584</v>
      </c>
      <c r="F17" s="7">
        <v>1242</v>
      </c>
      <c r="G17" s="7">
        <v>400</v>
      </c>
      <c r="H17" s="7">
        <v>9811</v>
      </c>
    </row>
    <row r="18" spans="1:9" ht="18.75" customHeight="1">
      <c r="A18" s="12" t="s">
        <v>24</v>
      </c>
      <c r="B18" s="7">
        <v>23</v>
      </c>
      <c r="C18" s="7">
        <v>23</v>
      </c>
      <c r="D18" s="7">
        <v>19198</v>
      </c>
      <c r="E18" s="7">
        <v>6727</v>
      </c>
      <c r="F18" s="7">
        <v>998</v>
      </c>
      <c r="G18" s="7">
        <v>425</v>
      </c>
      <c r="H18" s="7">
        <v>9222</v>
      </c>
    </row>
    <row r="19" spans="1:9" ht="18.75" customHeight="1">
      <c r="A19" s="12" t="s">
        <v>25</v>
      </c>
      <c r="B19" s="7">
        <v>22</v>
      </c>
      <c r="C19" s="7">
        <v>20</v>
      </c>
      <c r="D19" s="7">
        <v>26456</v>
      </c>
      <c r="E19" s="7">
        <v>5748</v>
      </c>
      <c r="F19" s="7">
        <v>1026</v>
      </c>
      <c r="G19" s="7">
        <v>400</v>
      </c>
      <c r="H19" s="7">
        <v>14858</v>
      </c>
    </row>
    <row r="20" spans="1:9" ht="18.75" customHeight="1" thickBot="1">
      <c r="A20" s="13" t="s">
        <v>15</v>
      </c>
      <c r="B20" s="8">
        <v>14</v>
      </c>
      <c r="C20" s="8">
        <v>16</v>
      </c>
      <c r="D20" s="8">
        <v>28554</v>
      </c>
      <c r="E20" s="8">
        <v>4744</v>
      </c>
      <c r="F20" s="8">
        <v>999</v>
      </c>
      <c r="G20" s="8">
        <v>400</v>
      </c>
      <c r="H20" s="8">
        <v>10787</v>
      </c>
    </row>
    <row r="21" spans="1:9">
      <c r="A21" s="2" t="s">
        <v>51</v>
      </c>
      <c r="H21" s="3" t="s">
        <v>48</v>
      </c>
    </row>
    <row r="22" spans="1:9">
      <c r="A22" s="2"/>
    </row>
    <row r="23" spans="1:9" ht="52.5" customHeight="1">
      <c r="A23" s="22">
        <f ca="1">TODAY()</f>
        <v>45666</v>
      </c>
      <c r="B23" s="14">
        <v>43586</v>
      </c>
      <c r="C23" s="15">
        <v>43830</v>
      </c>
      <c r="D23" s="14" t="str">
        <f ca="1">IF(A23&gt;=B23,IF(A23&lt;=C23,(TEXT(A23,"ggg"&amp;"元")),TEXT(A23,"ggge")),TEXT(A23,"ggge"))</f>
        <v>令和7</v>
      </c>
    </row>
    <row r="24" spans="1:9" ht="14.4">
      <c r="A24" s="18" t="s">
        <v>26</v>
      </c>
    </row>
    <row r="25" spans="1:9" ht="13.8" thickBot="1"/>
    <row r="26" spans="1:9" ht="19.5" customHeight="1" thickTop="1">
      <c r="A26" s="29" t="s">
        <v>43</v>
      </c>
      <c r="B26" s="31" t="s">
        <v>34</v>
      </c>
      <c r="C26" s="31" t="s">
        <v>27</v>
      </c>
      <c r="D26" s="25" t="s">
        <v>42</v>
      </c>
      <c r="E26" s="25" t="s">
        <v>28</v>
      </c>
      <c r="F26" s="32" t="s">
        <v>33</v>
      </c>
      <c r="G26" s="33"/>
      <c r="H26" s="33"/>
      <c r="I26" s="33"/>
    </row>
    <row r="27" spans="1:9" ht="19.5" customHeight="1">
      <c r="A27" s="30"/>
      <c r="B27" s="26"/>
      <c r="C27" s="26"/>
      <c r="D27" s="26"/>
      <c r="E27" s="26"/>
      <c r="F27" s="9" t="s">
        <v>29</v>
      </c>
      <c r="G27" s="9" t="s">
        <v>30</v>
      </c>
      <c r="H27" s="9" t="s">
        <v>31</v>
      </c>
      <c r="I27" s="5" t="s">
        <v>32</v>
      </c>
    </row>
    <row r="28" spans="1:9" s="2" customFormat="1" ht="22.5" customHeight="1">
      <c r="A28" s="21" t="s">
        <v>45</v>
      </c>
      <c r="B28" s="16">
        <v>5</v>
      </c>
      <c r="C28" s="16">
        <v>59</v>
      </c>
      <c r="D28" s="16">
        <v>102</v>
      </c>
      <c r="E28" s="16">
        <v>27</v>
      </c>
      <c r="F28" s="16">
        <v>1207</v>
      </c>
      <c r="G28" s="16">
        <v>397</v>
      </c>
      <c r="H28" s="16">
        <v>415</v>
      </c>
      <c r="I28" s="16">
        <v>395</v>
      </c>
    </row>
    <row r="29" spans="1:9" s="2" customFormat="1" ht="22.5" customHeight="1">
      <c r="A29" s="21" t="s">
        <v>46</v>
      </c>
      <c r="B29" s="16">
        <v>5</v>
      </c>
      <c r="C29" s="16">
        <v>60</v>
      </c>
      <c r="D29" s="16">
        <v>102</v>
      </c>
      <c r="E29" s="16">
        <v>32</v>
      </c>
      <c r="F29" s="16">
        <v>1201</v>
      </c>
      <c r="G29" s="16">
        <v>385</v>
      </c>
      <c r="H29" s="16">
        <v>394</v>
      </c>
      <c r="I29" s="16">
        <v>422</v>
      </c>
    </row>
    <row r="30" spans="1:9" s="2" customFormat="1" ht="22.5" customHeight="1">
      <c r="A30" s="21" t="s">
        <v>47</v>
      </c>
      <c r="B30" s="16">
        <v>5</v>
      </c>
      <c r="C30" s="16">
        <v>53</v>
      </c>
      <c r="D30" s="16">
        <v>84</v>
      </c>
      <c r="E30" s="16">
        <v>33</v>
      </c>
      <c r="F30" s="16">
        <v>1095</v>
      </c>
      <c r="G30" s="16">
        <v>328</v>
      </c>
      <c r="H30" s="16">
        <v>374</v>
      </c>
      <c r="I30" s="16">
        <v>393</v>
      </c>
    </row>
    <row r="31" spans="1:9" s="2" customFormat="1" ht="22.5" customHeight="1">
      <c r="A31" s="21" t="s">
        <v>49</v>
      </c>
      <c r="B31" s="16">
        <v>5</v>
      </c>
      <c r="C31" s="16">
        <v>51</v>
      </c>
      <c r="D31" s="16">
        <v>80</v>
      </c>
      <c r="E31" s="16">
        <v>28</v>
      </c>
      <c r="F31" s="16">
        <v>1001</v>
      </c>
      <c r="G31" s="16">
        <v>320</v>
      </c>
      <c r="H31" s="16">
        <v>311</v>
      </c>
      <c r="I31" s="16">
        <v>370</v>
      </c>
    </row>
    <row r="32" spans="1:9" s="2" customFormat="1" ht="22.5" customHeight="1">
      <c r="A32" s="21" t="s">
        <v>50</v>
      </c>
      <c r="B32" s="16">
        <v>5</v>
      </c>
      <c r="C32" s="16">
        <f>SUM(C33:C37)</f>
        <v>51</v>
      </c>
      <c r="D32" s="16">
        <f t="shared" ref="D32:I32" si="2">SUM(D33:D37)</f>
        <v>73</v>
      </c>
      <c r="E32" s="16">
        <f t="shared" si="2"/>
        <v>28</v>
      </c>
      <c r="F32" s="16">
        <f t="shared" si="2"/>
        <v>933</v>
      </c>
      <c r="G32" s="16">
        <f t="shared" si="2"/>
        <v>302</v>
      </c>
      <c r="H32" s="16">
        <f t="shared" si="2"/>
        <v>319</v>
      </c>
      <c r="I32" s="16">
        <f t="shared" si="2"/>
        <v>312</v>
      </c>
    </row>
    <row r="33" spans="1:9" s="2" customFormat="1" ht="22.5" customHeight="1">
      <c r="A33" s="19" t="s">
        <v>35</v>
      </c>
      <c r="B33" s="16"/>
      <c r="C33" s="16">
        <v>11</v>
      </c>
      <c r="D33" s="16">
        <v>19</v>
      </c>
      <c r="E33" s="16">
        <v>12</v>
      </c>
      <c r="F33" s="16">
        <f>SUM(G33:I33)</f>
        <v>225</v>
      </c>
      <c r="G33" s="16">
        <v>60</v>
      </c>
      <c r="H33" s="16">
        <v>73</v>
      </c>
      <c r="I33" s="16">
        <v>92</v>
      </c>
    </row>
    <row r="34" spans="1:9" s="2" customFormat="1" ht="22.5" customHeight="1">
      <c r="A34" s="19" t="s">
        <v>36</v>
      </c>
      <c r="B34" s="16"/>
      <c r="C34" s="16">
        <v>8</v>
      </c>
      <c r="D34" s="16">
        <v>9</v>
      </c>
      <c r="E34" s="23">
        <v>1</v>
      </c>
      <c r="F34" s="16">
        <f t="shared" ref="F34:F36" si="3">SUM(G34:I34)</f>
        <v>116</v>
      </c>
      <c r="G34" s="16">
        <v>42</v>
      </c>
      <c r="H34" s="16">
        <v>36</v>
      </c>
      <c r="I34" s="16">
        <v>38</v>
      </c>
    </row>
    <row r="35" spans="1:9" s="2" customFormat="1" ht="22.5" customHeight="1">
      <c r="A35" s="19" t="s">
        <v>37</v>
      </c>
      <c r="B35" s="16"/>
      <c r="C35" s="16">
        <v>18</v>
      </c>
      <c r="D35" s="16">
        <v>27</v>
      </c>
      <c r="E35" s="16">
        <v>12</v>
      </c>
      <c r="F35" s="16">
        <f t="shared" si="3"/>
        <v>363</v>
      </c>
      <c r="G35" s="16">
        <v>106</v>
      </c>
      <c r="H35" s="16">
        <v>138</v>
      </c>
      <c r="I35" s="16">
        <v>119</v>
      </c>
    </row>
    <row r="36" spans="1:9" s="2" customFormat="1" ht="22.5" customHeight="1">
      <c r="A36" s="19" t="s">
        <v>38</v>
      </c>
      <c r="B36" s="16"/>
      <c r="C36" s="16">
        <v>10</v>
      </c>
      <c r="D36" s="16">
        <v>14</v>
      </c>
      <c r="E36" s="16">
        <v>2</v>
      </c>
      <c r="F36" s="16">
        <f t="shared" si="3"/>
        <v>177</v>
      </c>
      <c r="G36" s="16">
        <v>73</v>
      </c>
      <c r="H36" s="16">
        <v>59</v>
      </c>
      <c r="I36" s="16">
        <v>45</v>
      </c>
    </row>
    <row r="37" spans="1:9" s="2" customFormat="1" ht="22.5" customHeight="1" thickBot="1">
      <c r="A37" s="20" t="s">
        <v>39</v>
      </c>
      <c r="B37" s="17"/>
      <c r="C37" s="17">
        <v>4</v>
      </c>
      <c r="D37" s="17">
        <v>4</v>
      </c>
      <c r="E37" s="17">
        <v>1</v>
      </c>
      <c r="F37" s="17">
        <f>SUM(G37:I37)</f>
        <v>52</v>
      </c>
      <c r="G37" s="17">
        <v>21</v>
      </c>
      <c r="H37" s="17">
        <v>13</v>
      </c>
      <c r="I37" s="17">
        <v>18</v>
      </c>
    </row>
    <row r="38" spans="1:9" s="2" customFormat="1" ht="12">
      <c r="A38" s="2" t="s">
        <v>40</v>
      </c>
      <c r="I38" s="3" t="s">
        <v>41</v>
      </c>
    </row>
    <row r="39" spans="1:9">
      <c r="A39" s="2" t="s">
        <v>44</v>
      </c>
      <c r="B39" s="2"/>
      <c r="C39" s="2"/>
      <c r="D39" s="2"/>
      <c r="E39" s="2"/>
      <c r="F39" s="2"/>
      <c r="I39" s="2"/>
    </row>
  </sheetData>
  <mergeCells count="13">
    <mergeCell ref="G3:G4"/>
    <mergeCell ref="H3:H4"/>
    <mergeCell ref="A26:A27"/>
    <mergeCell ref="B26:B27"/>
    <mergeCell ref="C26:C27"/>
    <mergeCell ref="D26:D27"/>
    <mergeCell ref="E26:E27"/>
    <mergeCell ref="F26:I26"/>
    <mergeCell ref="A3:A4"/>
    <mergeCell ref="B3:C3"/>
    <mergeCell ref="D3:D4"/>
    <mergeCell ref="E3:E4"/>
    <mergeCell ref="F3:F4"/>
  </mergeCells>
  <phoneticPr fontId="3"/>
  <conditionalFormatting sqref="A23">
    <cfRule type="cellIs" dxfId="0" priority="1" operator="between">
      <formula>$B$23</formula>
      <formula>$C$23</formula>
    </cfRule>
  </conditionalFormatting>
  <pageMargins left="0.7" right="0.7" top="0.75" bottom="0.75" header="0.3" footer="0.3"/>
  <pageSetup paperSize="9" orientation="portrait" r:id="rId1"/>
  <headerFooter>
    <oddFooter>&amp;C&amp;"ＭＳ 明朝,標準"&amp;12- 48 -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2025-01-09T00:44:35Z</dcterms:modified>
</cp:coreProperties>
</file>