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d:\git\bid_entry\07申請書\doc\ver7\reg_standard\"/>
    </mc:Choice>
  </mc:AlternateContent>
  <xr:revisionPtr revIDLastSave="0" documentId="13_ncr:1_{78BDA00A-E5D1-4BBD-A6DC-238E6B772754}" xr6:coauthVersionLast="47" xr6:coauthVersionMax="47" xr10:uidLastSave="{00000000-0000-0000-0000-000000000000}"/>
  <workbookProtection workbookAlgorithmName="SHA-512" workbookHashValue="aQo5UZbA77GISxK92oyd/uLBwzeD5QbNpA8nCKwGbwEyOpti3+cNGP4X5e2NobAcsajriKqpjxDxR2MURm7YTw==" workbookSaltValue="qn4CLi5LQFJR7VJ4xcXgRw==" workbookSpinCount="100000" lockStructure="1"/>
  <bookViews>
    <workbookView xWindow="2700" yWindow="1080" windowWidth="21600" windowHeight="14055"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入力シート!$A$135</definedName>
    <definedName name="都道府県3">settings!$A$1</definedName>
    <definedName name="都道府県4">settings!$A$2</definedName>
    <definedName name="日付例">settings!$A$3</definedName>
    <definedName name="日付例_s">settings!$A$4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35" i="1" l="1"/>
  <c r="A125" i="1"/>
  <c r="A123" i="1"/>
  <c r="A119" i="1"/>
  <c r="A117" i="1"/>
  <c r="A111" i="1"/>
  <c r="A87" i="1"/>
  <c r="A85" i="1"/>
  <c r="A84" i="1"/>
  <c r="A83" i="1"/>
  <c r="A81" i="1"/>
  <c r="A79" i="1"/>
  <c r="A77" i="1"/>
  <c r="A75" i="1"/>
  <c r="A73" i="1"/>
  <c r="A71" i="1"/>
  <c r="A69" i="1"/>
  <c r="A63" i="1"/>
  <c r="A40" i="1"/>
  <c r="A38" i="1"/>
  <c r="A36" i="1"/>
  <c r="A34" i="1"/>
  <c r="A32" i="1"/>
  <c r="A30" i="1"/>
  <c r="A28" i="1"/>
  <c r="A26" i="1"/>
  <c r="A24" i="1"/>
  <c r="A22" i="1"/>
  <c r="A20" i="1"/>
  <c r="J122" i="1"/>
  <c r="A2" i="2" l="1"/>
  <c r="A1" i="2"/>
</calcChain>
</file>

<file path=xl/sharedStrings.xml><?xml version="1.0" encoding="utf-8"?>
<sst xmlns="http://schemas.openxmlformats.org/spreadsheetml/2006/main" count="274" uniqueCount="255">
  <si>
    <t>営業年数</t>
    <rPh sb="0" eb="2">
      <t>エイギョウ</t>
    </rPh>
    <rPh sb="2" eb="4">
      <t>ネンスウ</t>
    </rPh>
    <phoneticPr fontId="6"/>
  </si>
  <si>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</si>
  <si>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</si>
  <si>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物品</t>
  </si>
  <si>
    <t>リストから選択してください。</t>
    <phoneticPr fontId="5"/>
  </si>
  <si>
    <t>年</t>
    <rPh sb="0" eb="1">
      <t>ネン</t>
    </rPh>
    <phoneticPr fontId="5"/>
  </si>
  <si>
    <t>設立年月日</t>
    <rPh sb="0" eb="2">
      <t>セツリツ</t>
    </rPh>
    <rPh sb="2" eb="5">
      <t>ネンガッピ</t>
    </rPh>
    <phoneticPr fontId="6"/>
  </si>
  <si>
    <t>営業品目</t>
    <phoneticPr fontId="5"/>
  </si>
  <si>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</si>
  <si>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</si>
  <si>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</si>
  <si>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</si>
  <si>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</si>
  <si>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</si>
  <si>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</si>
  <si>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</si>
  <si>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</si>
  <si>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</si>
  <si>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</si>
  <si>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</si>
  <si>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</si>
  <si>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</si>
  <si>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</si>
  <si>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</si>
  <si>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</si>
  <si>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</si>
  <si>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</si>
  <si>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</si>
  <si>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</si>
  <si>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</si>
  <si>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代表者(受任者)氏名</t>
    <rPh sb="0" eb="3">
      <t>ダイヒョウシャ</t>
    </rPh>
    <rPh sb="4" eb="6">
      <t>ジュニン</t>
    </rPh>
    <rPh sb="6" eb="7">
      <t>シャ</t>
    </rPh>
    <rPh sb="8" eb="10">
      <t>シメイ</t>
    </rPh>
    <phoneticPr fontId="6"/>
  </si>
  <si>
    <t>フリガナ</t>
    <phoneticPr fontId="5"/>
  </si>
  <si>
    <t>千円</t>
    <rPh sb="0" eb="2">
      <t>センエン</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</si>
  <si>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</si>
  <si>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例)1000001　「-（ハイフン）」を使わず7桁の数字で入力してください。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</si>
  <si>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</si>
  <si>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例)2024/4/1、R6/4/1</t>
    <phoneticPr fontId="5"/>
  </si>
  <si>
    <t>例)2024/4/1</t>
    <phoneticPr fontId="5"/>
  </si>
  <si>
    <t>長岡京市 一般競争(指名競争)参加資格審査申請書【物品の供給等及び役務の提供】</t>
    <rPh sb="0" eb="3">
      <t>ナガオカキョウ</t>
    </rPh>
    <rPh sb="3" eb="4">
      <t>シ</t>
    </rPh>
    <rPh sb="5" eb="7">
      <t>イッパン</t>
    </rPh>
    <rPh sb="7" eb="9">
      <t>キョウソウ</t>
    </rPh>
    <rPh sb="10" eb="12">
      <t>シメイ</t>
    </rPh>
    <rPh sb="12" eb="14">
      <t>キョウソウ</t>
    </rPh>
    <rPh sb="25" eb="27">
      <t>ブッピン</t>
    </rPh>
    <rPh sb="28" eb="30">
      <t>キョウキュウ</t>
    </rPh>
    <rPh sb="30" eb="31">
      <t>トウ</t>
    </rPh>
    <rPh sb="31" eb="32">
      <t>オヨ</t>
    </rPh>
    <rPh sb="33" eb="35">
      <t>エキム</t>
    </rPh>
    <rPh sb="36" eb="38">
      <t>テイキョウ</t>
    </rPh>
    <phoneticPr fontId="5"/>
  </si>
  <si>
    <t>令和7・8年度において、長岡京市で行われる物品の供給等及び役務の提供に係る入札に参加する資格の審査を申請します。</t>
    <rPh sb="12" eb="15">
      <t>ナガオカキョウ</t>
    </rPh>
    <rPh sb="21" eb="23">
      <t>ブッピン</t>
    </rPh>
    <rPh sb="24" eb="26">
      <t>キョウキュウ</t>
    </rPh>
    <rPh sb="26" eb="27">
      <t>トウ</t>
    </rPh>
    <rPh sb="27" eb="28">
      <t>オヨ</t>
    </rPh>
    <rPh sb="29" eb="31">
      <t>エキム</t>
    </rPh>
    <rPh sb="32" eb="34">
      <t>テイキョウ</t>
    </rPh>
    <phoneticPr fontId="5"/>
  </si>
  <si>
    <t>資本金</t>
    <rPh sb="0" eb="3">
      <t>シホンキン</t>
    </rPh>
    <phoneticPr fontId="6"/>
  </si>
  <si>
    <t>履歴事項全部証明書の資本金の額（千円単位）を入力してください。個人の方は入力不要です。</t>
    <rPh sb="22" eb="24">
      <t>ニュウリョク</t>
    </rPh>
    <rPh sb="36" eb="38">
      <t>ニュウリョク</t>
    </rPh>
    <phoneticPr fontId="5"/>
  </si>
  <si>
    <t>総従業員数</t>
    <rPh sb="0" eb="1">
      <t>ソウ</t>
    </rPh>
    <rPh sb="1" eb="4">
      <t>ジュウギョウイン</t>
    </rPh>
    <rPh sb="4" eb="5">
      <t>スウ</t>
    </rPh>
    <phoneticPr fontId="6"/>
  </si>
  <si>
    <t>コンサルへの申請</t>
    <rPh sb="6" eb="8">
      <t>シンセイ</t>
    </rPh>
    <phoneticPr fontId="6"/>
  </si>
  <si>
    <t>コンサルに入札等参加資格審査申請をしている場合、リストから「有」を選択してください。</t>
    <rPh sb="30" eb="31">
      <t>ア</t>
    </rPh>
    <rPh sb="33" eb="35">
      <t>センタク</t>
    </rPh>
    <phoneticPr fontId="5"/>
  </si>
  <si>
    <t>建設工事への申請</t>
    <rPh sb="0" eb="2">
      <t>ケンセツ</t>
    </rPh>
    <rPh sb="2" eb="4">
      <t>コウジ</t>
    </rPh>
    <rPh sb="6" eb="8">
      <t>シンセイ</t>
    </rPh>
    <phoneticPr fontId="6"/>
  </si>
  <si>
    <t>建設工事に入札等参加資格審査申請をしている場合、リストから「有」を選択してください。</t>
    <rPh sb="0" eb="2">
      <t>ケンセツ</t>
    </rPh>
    <rPh sb="2" eb="4">
      <t>コウジ</t>
    </rPh>
    <rPh sb="30" eb="31">
      <t>ア</t>
    </rPh>
    <rPh sb="33" eb="35">
      <t>センタク</t>
    </rPh>
    <phoneticPr fontId="5"/>
  </si>
  <si>
    <t>直前１年間の物品・役務</t>
    <rPh sb="0" eb="2">
      <t>チョクゼン</t>
    </rPh>
    <rPh sb="3" eb="5">
      <t>ネンカン</t>
    </rPh>
    <rPh sb="6" eb="8">
      <t>ブッピン</t>
    </rPh>
    <rPh sb="9" eb="11">
      <t>エキム</t>
    </rPh>
    <phoneticPr fontId="6"/>
  </si>
  <si>
    <t>1.事務用品類・事務機器・家具・什器類</t>
  </si>
  <si>
    <t>2.教育用品</t>
  </si>
  <si>
    <t>3.印刷</t>
  </si>
  <si>
    <t>4.電気・ガス・通信用機器類</t>
  </si>
  <si>
    <t>5.日用雑貨</t>
  </si>
  <si>
    <t>6.車両等</t>
  </si>
  <si>
    <t>7.燃料類・肥料</t>
  </si>
  <si>
    <t>8.土木・建設・建築材料</t>
  </si>
  <si>
    <t>9.上・下水道</t>
  </si>
  <si>
    <t>11.精密・医療用・安全・その他機器類</t>
  </si>
  <si>
    <t>12.カメラ、時計等</t>
  </si>
  <si>
    <t>13.看板・内装</t>
  </si>
  <si>
    <t>14.食品</t>
  </si>
  <si>
    <t>15.建物管理等各種保守管理</t>
  </si>
  <si>
    <t>16.委託①</t>
  </si>
  <si>
    <t>17.委託②</t>
  </si>
  <si>
    <t>18.企画・製作</t>
  </si>
  <si>
    <t>19.百貨店等</t>
  </si>
  <si>
    <t>10.薬品（水道用薬品を除く）</t>
    <phoneticPr fontId="5"/>
  </si>
  <si>
    <t>101医薬品</t>
    <phoneticPr fontId="5"/>
  </si>
  <si>
    <t>102工業薬品</t>
    <phoneticPr fontId="5"/>
  </si>
  <si>
    <t>103農業薬品</t>
    <phoneticPr fontId="5"/>
  </si>
  <si>
    <t>104その他薬品</t>
    <phoneticPr fontId="5"/>
  </si>
  <si>
    <t>165リース①（事務機器（ＯＡ機器、印刷機、複写機等））</t>
    <phoneticPr fontId="5"/>
  </si>
  <si>
    <t>20.その他</t>
    <phoneticPr fontId="5"/>
  </si>
  <si>
    <t>内容</t>
    <rPh sb="0" eb="2">
      <t>ナイヨウ</t>
    </rPh>
    <phoneticPr fontId="5"/>
  </si>
  <si>
    <t>希望業務</t>
    <rPh sb="0" eb="2">
      <t>キボウ</t>
    </rPh>
    <rPh sb="2" eb="4">
      <t>ギョウム</t>
    </rPh>
    <phoneticPr fontId="6"/>
  </si>
  <si>
    <t>必要許可等</t>
    <phoneticPr fontId="5"/>
  </si>
  <si>
    <t>例示</t>
    <rPh sb="0" eb="2">
      <t>レイジ</t>
    </rPh>
    <phoneticPr fontId="5"/>
  </si>
  <si>
    <t>14印章</t>
    <phoneticPr fontId="5"/>
  </si>
  <si>
    <t>11事務機器</t>
    <phoneticPr fontId="5"/>
  </si>
  <si>
    <t>12事務用品</t>
    <phoneticPr fontId="5"/>
  </si>
  <si>
    <t>13オフィス家具</t>
    <phoneticPr fontId="5"/>
  </si>
  <si>
    <t>75電力供給</t>
    <rPh sb="2" eb="4">
      <t>デンリョク</t>
    </rPh>
    <rPh sb="4" eb="6">
      <t>キョウキュウ</t>
    </rPh>
    <phoneticPr fontId="5"/>
  </si>
  <si>
    <t>118防犯カメラ・監視カメラ</t>
    <rPh sb="3" eb="5">
      <t>ボウハン</t>
    </rPh>
    <rPh sb="9" eb="11">
      <t>カンシ</t>
    </rPh>
    <phoneticPr fontId="5"/>
  </si>
  <si>
    <t>123旗・カップ・バッジ</t>
    <phoneticPr fontId="5"/>
  </si>
  <si>
    <t>156清掃</t>
    <phoneticPr fontId="5"/>
  </si>
  <si>
    <t>158エレベーター・リフト管理</t>
    <rPh sb="13" eb="15">
      <t>カンリ</t>
    </rPh>
    <phoneticPr fontId="5"/>
  </si>
  <si>
    <t>159電気保安管理</t>
    <rPh sb="3" eb="5">
      <t>デンキ</t>
    </rPh>
    <rPh sb="5" eb="7">
      <t>ホアン</t>
    </rPh>
    <rPh sb="7" eb="9">
      <t>カンリ</t>
    </rPh>
    <phoneticPr fontId="5"/>
  </si>
  <si>
    <t>177計画策定業務</t>
    <rPh sb="3" eb="5">
      <t>ケイカク</t>
    </rPh>
    <rPh sb="5" eb="7">
      <t>サクテイ</t>
    </rPh>
    <rPh sb="7" eb="9">
      <t>ギョウム</t>
    </rPh>
    <phoneticPr fontId="5"/>
  </si>
  <si>
    <t>178樹木等管理業務</t>
    <rPh sb="5" eb="6">
      <t>トウ</t>
    </rPh>
    <rPh sb="6" eb="8">
      <t>カンリ</t>
    </rPh>
    <phoneticPr fontId="5"/>
  </si>
  <si>
    <t>181企画・ＰＲ</t>
    <phoneticPr fontId="5"/>
  </si>
  <si>
    <t>24楽器</t>
    <phoneticPr fontId="5"/>
  </si>
  <si>
    <t>31事務用印刷</t>
    <phoneticPr fontId="5"/>
  </si>
  <si>
    <t>32商業印刷</t>
    <phoneticPr fontId="5"/>
  </si>
  <si>
    <t>62特殊車両</t>
    <phoneticPr fontId="5"/>
  </si>
  <si>
    <t>71石油類</t>
    <phoneticPr fontId="5"/>
  </si>
  <si>
    <t>152警備</t>
    <phoneticPr fontId="5"/>
  </si>
  <si>
    <t>157その他管理</t>
    <phoneticPr fontId="5"/>
  </si>
  <si>
    <t>162電算処理</t>
    <phoneticPr fontId="5"/>
  </si>
  <si>
    <t>169その他委託業務</t>
    <phoneticPr fontId="5"/>
  </si>
  <si>
    <t>171運送</t>
    <phoneticPr fontId="5"/>
  </si>
  <si>
    <t>201その他</t>
    <phoneticPr fontId="5"/>
  </si>
  <si>
    <t>21視聴覚機器</t>
    <phoneticPr fontId="5"/>
  </si>
  <si>
    <t>22教材・保育用品</t>
    <phoneticPr fontId="5"/>
  </si>
  <si>
    <t>23スポーツ用品</t>
    <phoneticPr fontId="5"/>
  </si>
  <si>
    <t>25その他教材</t>
    <phoneticPr fontId="5"/>
  </si>
  <si>
    <t>33フォーム印刷</t>
    <phoneticPr fontId="5"/>
  </si>
  <si>
    <t>34特殊印刷</t>
    <phoneticPr fontId="5"/>
  </si>
  <si>
    <t>35地図</t>
    <phoneticPr fontId="5"/>
  </si>
  <si>
    <t>36コピー・マイクロフィルム</t>
    <phoneticPr fontId="5"/>
  </si>
  <si>
    <t>41家電器具</t>
    <phoneticPr fontId="5"/>
  </si>
  <si>
    <t>42ガス器具</t>
    <phoneticPr fontId="5"/>
  </si>
  <si>
    <t>43厨房器</t>
    <phoneticPr fontId="5"/>
  </si>
  <si>
    <t>44電気通信機</t>
    <phoneticPr fontId="5"/>
  </si>
  <si>
    <t>45その他機械</t>
    <phoneticPr fontId="5"/>
  </si>
  <si>
    <t>51荒物・日用雑貨</t>
    <phoneticPr fontId="5"/>
  </si>
  <si>
    <t>52工具類</t>
    <phoneticPr fontId="5"/>
  </si>
  <si>
    <t>53衣料・寝具・履き物</t>
    <phoneticPr fontId="5"/>
  </si>
  <si>
    <t>61一般自動車</t>
    <phoneticPr fontId="5"/>
  </si>
  <si>
    <t>64オートバイ販売・修理</t>
    <phoneticPr fontId="5"/>
  </si>
  <si>
    <t>65自転車販売・修理</t>
    <phoneticPr fontId="5"/>
  </si>
  <si>
    <t>66保管自転車等の買受・処分</t>
    <phoneticPr fontId="5"/>
  </si>
  <si>
    <t>72プロパンガス</t>
    <phoneticPr fontId="5"/>
  </si>
  <si>
    <t>73その他燃料</t>
    <phoneticPr fontId="5"/>
  </si>
  <si>
    <t>74肥料・飼料</t>
    <phoneticPr fontId="5"/>
  </si>
  <si>
    <t>81木材・ガラス</t>
    <phoneticPr fontId="5"/>
  </si>
  <si>
    <t>82砂利・砂・砕石</t>
    <phoneticPr fontId="5"/>
  </si>
  <si>
    <t>83コンクリート・アスファルト</t>
    <phoneticPr fontId="5"/>
  </si>
  <si>
    <t>84鉄蓋・汚水枡</t>
    <phoneticPr fontId="5"/>
  </si>
  <si>
    <t>85コンクリート製品</t>
    <phoneticPr fontId="5"/>
  </si>
  <si>
    <t>86その他建設資材</t>
    <phoneticPr fontId="5"/>
  </si>
  <si>
    <t>91配管材料</t>
    <phoneticPr fontId="5"/>
  </si>
  <si>
    <t>92計器類</t>
    <phoneticPr fontId="5"/>
  </si>
  <si>
    <t>93水道用薬品</t>
    <phoneticPr fontId="5"/>
  </si>
  <si>
    <t>94漏水調査</t>
    <phoneticPr fontId="5"/>
  </si>
  <si>
    <t>95その他上・下水道製品</t>
    <phoneticPr fontId="5"/>
  </si>
  <si>
    <t>111消防用機器</t>
    <phoneticPr fontId="5"/>
  </si>
  <si>
    <t>112医療用機器</t>
    <phoneticPr fontId="5"/>
  </si>
  <si>
    <t>113福祉介護用機器</t>
    <phoneticPr fontId="5"/>
  </si>
  <si>
    <t>114交通安全用品</t>
    <phoneticPr fontId="5"/>
  </si>
  <si>
    <t>115保安用品（防災機器含む）</t>
    <phoneticPr fontId="5"/>
  </si>
  <si>
    <t>116各種測定器</t>
    <phoneticPr fontId="5"/>
  </si>
  <si>
    <t>117その他安全器具</t>
    <phoneticPr fontId="5"/>
  </si>
  <si>
    <t>121カメラ、写真材料等、D･P･E</t>
    <phoneticPr fontId="5"/>
  </si>
  <si>
    <t>122時計</t>
    <phoneticPr fontId="5"/>
  </si>
  <si>
    <t>131内装</t>
    <phoneticPr fontId="5"/>
  </si>
  <si>
    <t>132畳・カーペット・じゅうたん</t>
    <phoneticPr fontId="5"/>
  </si>
  <si>
    <t>133建具</t>
    <phoneticPr fontId="5"/>
  </si>
  <si>
    <t>134カーテン・幕</t>
    <phoneticPr fontId="5"/>
  </si>
  <si>
    <t>135看板・標示板・案内板等</t>
    <phoneticPr fontId="5"/>
  </si>
  <si>
    <t>141食料品</t>
    <phoneticPr fontId="5"/>
  </si>
  <si>
    <t>142飲食店・仕出し・弁当等</t>
    <phoneticPr fontId="5"/>
  </si>
  <si>
    <t>151建物総合管理(ﾋﾞﾙﾒﾝﾃﾅﾝｽ)</t>
    <phoneticPr fontId="5"/>
  </si>
  <si>
    <t>153冷暖房</t>
    <phoneticPr fontId="5"/>
  </si>
  <si>
    <t>154消防点検</t>
    <phoneticPr fontId="5"/>
  </si>
  <si>
    <t>155浄化槽管理</t>
    <phoneticPr fontId="5"/>
  </si>
  <si>
    <t>161廃棄物収集・処理</t>
    <phoneticPr fontId="5"/>
  </si>
  <si>
    <t>163分析・測定・検査</t>
    <phoneticPr fontId="5"/>
  </si>
  <si>
    <t>164会場設営</t>
    <phoneticPr fontId="5"/>
  </si>
  <si>
    <t>166遺跡発掘・埋蔵物調査</t>
    <phoneticPr fontId="5"/>
  </si>
  <si>
    <t>167速記</t>
    <phoneticPr fontId="5"/>
  </si>
  <si>
    <t>168航空写真・測量等</t>
    <phoneticPr fontId="5"/>
  </si>
  <si>
    <t>172学校給食</t>
    <phoneticPr fontId="5"/>
  </si>
  <si>
    <t>173不動産鑑定業務</t>
    <phoneticPr fontId="5"/>
  </si>
  <si>
    <t>174登記手続等</t>
    <phoneticPr fontId="5"/>
  </si>
  <si>
    <t>175リース②（自動車等）</t>
    <phoneticPr fontId="5"/>
  </si>
  <si>
    <t>176リース③（その他）</t>
    <phoneticPr fontId="5"/>
  </si>
  <si>
    <t>182旅行企画</t>
    <phoneticPr fontId="5"/>
  </si>
  <si>
    <t>183映画・写真制作</t>
    <phoneticPr fontId="5"/>
  </si>
  <si>
    <t>191百貨店</t>
    <phoneticPr fontId="5"/>
  </si>
  <si>
    <t>192スーパー、ホームセンター等</t>
    <phoneticPr fontId="5"/>
  </si>
  <si>
    <t>パソコン、プリンタ、複写機、印刷機、シュレッダー、点字プリンタ、全自動紙折機、メールシーラー、契印機、タブレット端末、ＦＡＸ</t>
    <phoneticPr fontId="5"/>
  </si>
  <si>
    <t>プリンタトナー、文房具、デスクマット、マウスパッド、ＤＶＤ、ＣＤ、ＣＡＤソフト、ＰＤＦ作成ソフト</t>
    <phoneticPr fontId="5"/>
  </si>
  <si>
    <t>机、椅子、棚、ロッカー</t>
    <phoneticPr fontId="5"/>
  </si>
  <si>
    <t>既製印章、特注印章</t>
    <phoneticPr fontId="5"/>
  </si>
  <si>
    <t>大型モニター、プロジェクタ、ワイヤレスマイク、スピーカー</t>
    <phoneticPr fontId="5"/>
  </si>
  <si>
    <t>学校用教材、保育用品、ミシン</t>
    <phoneticPr fontId="5"/>
  </si>
  <si>
    <t>体育用品、トランポリン、ユニットプール、卓球台、ユニフォーム（スポーツ用）</t>
    <phoneticPr fontId="5"/>
  </si>
  <si>
    <t>洋楽器、和楽器、電子楽器</t>
    <phoneticPr fontId="5"/>
  </si>
  <si>
    <t>一般帳票、封筒、伝票</t>
    <phoneticPr fontId="5"/>
  </si>
  <si>
    <t>パンフレット、カタログ、ポスター、冊子、選挙用投票用紙、広報紙、市営駐輪場印刷物（シール）</t>
    <phoneticPr fontId="5"/>
  </si>
  <si>
    <t>納付書、口座振替依頼書、上下水道使用量のお知らせ、国民健康保険料専用帳票</t>
    <phoneticPr fontId="5"/>
  </si>
  <si>
    <t>偽造防止証明用紙、プレミアム付商品券</t>
    <phoneticPr fontId="5"/>
  </si>
  <si>
    <t>エアコン、扇風機、テレビ、掃除機</t>
    <phoneticPr fontId="5"/>
  </si>
  <si>
    <t>給湯器、ガス警報器</t>
    <phoneticPr fontId="5"/>
  </si>
  <si>
    <t>冷蔵庫（業務用）、ガス炊飯器、消毒保管機、オーブン、食洗器</t>
    <phoneticPr fontId="5"/>
  </si>
  <si>
    <t>無線機、電話交換機、Ｊ－ＡＬＥＲＴ受信機</t>
    <phoneticPr fontId="5"/>
  </si>
  <si>
    <t>駐車場管制機器、駐車場満空表示灯</t>
    <phoneticPr fontId="5"/>
  </si>
  <si>
    <t>トイレットペーパー、石鹸、ごみ袋、分別回収容器、散乱ごみ防止ネット、ほうき</t>
    <phoneticPr fontId="5"/>
  </si>
  <si>
    <t>作業工具、電動工具、刈払機</t>
    <phoneticPr fontId="5"/>
  </si>
  <si>
    <t>調理服、調理帽、調理靴、作業服、事務服、作業靴、電動ファン付属ベスト、衣料・寝具のレンタル</t>
    <phoneticPr fontId="5"/>
  </si>
  <si>
    <t>乗用車、ダンプ車、軽四輪自動車、軽トラック</t>
    <phoneticPr fontId="5"/>
  </si>
  <si>
    <t>塵芥車、消防車、福祉車両</t>
    <phoneticPr fontId="5"/>
  </si>
  <si>
    <t>ドライブレコーダー、広報車両スピーカー、スタッドレスタイヤ・ホイール</t>
    <phoneticPr fontId="5"/>
  </si>
  <si>
    <t>原動機付自転車</t>
    <phoneticPr fontId="5"/>
  </si>
  <si>
    <t>電動自転車</t>
    <phoneticPr fontId="5"/>
  </si>
  <si>
    <t>ガソリン、軽油、灯油</t>
    <phoneticPr fontId="5"/>
  </si>
  <si>
    <t>芝生用種、芝生用苗、芝生用肥料</t>
    <phoneticPr fontId="5"/>
  </si>
  <si>
    <t>電力の供給</t>
    <phoneticPr fontId="5"/>
  </si>
  <si>
    <t>カラーマンホール蓋、下水道用鋳鉄製マンホール蓋</t>
    <phoneticPr fontId="5"/>
  </si>
  <si>
    <t>水道メータ</t>
    <phoneticPr fontId="5"/>
  </si>
  <si>
    <t>プール薬品</t>
    <phoneticPr fontId="5"/>
  </si>
  <si>
    <t>消火器、消防用ホース、火災警報器、誘導灯</t>
    <phoneticPr fontId="5"/>
  </si>
  <si>
    <t>ＡＥＤ、屈折検査機器、沐浴等多目的実習用新生児人形</t>
    <phoneticPr fontId="5"/>
  </si>
  <si>
    <t>磁気ループシステム、階段昇降車</t>
    <phoneticPr fontId="5"/>
  </si>
  <si>
    <t>自転車用ヘルメット、反射ベスト、反射リストバンド</t>
    <phoneticPr fontId="5"/>
  </si>
  <si>
    <t>災害備蓄用毛布、災害避難所用間仕切り、非常用発電機、災害用マンホールトイレ、災害用備蓄倉庫</t>
    <phoneticPr fontId="5"/>
  </si>
  <si>
    <t>普通騒音計、水質検査室実験台、ポータブル濁度・色度計、分光光度計、定温乾燥器</t>
    <phoneticPr fontId="5"/>
  </si>
  <si>
    <t>フィルムカメラ、デジタルカメラ、現像、焼き付け、引き伸ばし</t>
    <phoneticPr fontId="5"/>
  </si>
  <si>
    <t>掛け時計</t>
    <phoneticPr fontId="5"/>
  </si>
  <si>
    <t>トロフィー、表彰楯</t>
    <phoneticPr fontId="5"/>
  </si>
  <si>
    <t>カーテン、ブラインド、ステージ幕</t>
    <phoneticPr fontId="5"/>
  </si>
  <si>
    <t>案内看板、文化財説明板、ポスター掲示場設置、デジタルサイネージ、軽自ナンバープレート</t>
    <phoneticPr fontId="5"/>
  </si>
  <si>
    <t>交通整理、駐車場整理、見回り</t>
    <phoneticPr fontId="5"/>
  </si>
  <si>
    <t>空調設備修繕、空調設備保守点検、フロン類漏えい定期点検</t>
    <phoneticPr fontId="5"/>
  </si>
  <si>
    <t>消防設備保守点検</t>
    <phoneticPr fontId="5"/>
  </si>
  <si>
    <t>建物日常清掃、貯水槽清掃、グリストラップ清掃、建物病害虫駆除</t>
    <phoneticPr fontId="5"/>
  </si>
  <si>
    <t>プール循環浄化装置保守点検、マンホールポンプ保守点検、電話設備保守点検、遊具保守点検、各種保守点検など</t>
    <phoneticPr fontId="5"/>
  </si>
  <si>
    <t>エレベーター保守点検</t>
    <phoneticPr fontId="5"/>
  </si>
  <si>
    <t>電気保安点検</t>
    <phoneticPr fontId="5"/>
  </si>
  <si>
    <t>調理くず等の収集運搬、産業廃棄物運搬業務、産業廃棄物処理業務、医療廃棄物処理（収集・運搬・処分）業務</t>
    <phoneticPr fontId="5"/>
  </si>
  <si>
    <t>ソフト開発・パンチ入力</t>
    <phoneticPr fontId="5"/>
  </si>
  <si>
    <t>尿検査、検便検査、簡易専用水道定期検査、プール水質検査業務、環境調査測定分析、土壌汚染地歴調査</t>
    <phoneticPr fontId="5"/>
  </si>
  <si>
    <t>投開票所設営・撤去、防災訓練会場設置、出初式会場設営、記念式典準備、イベント用レンタル備品</t>
    <phoneticPr fontId="5"/>
  </si>
  <si>
    <t>市内遺跡出土遺物保存処理</t>
    <phoneticPr fontId="5"/>
  </si>
  <si>
    <t>講習、人材派遣、コールセンター</t>
    <phoneticPr fontId="5"/>
  </si>
  <si>
    <t>タクシー、宅配便、引越</t>
    <phoneticPr fontId="5"/>
  </si>
  <si>
    <t>事務機器（ＯＡ機器、印刷機、複写機等）</t>
    <phoneticPr fontId="5"/>
  </si>
  <si>
    <t>プレハブ、仮設建物、仮設トイレ</t>
    <phoneticPr fontId="5"/>
  </si>
  <si>
    <t>総合計画、福祉関連計画、計画策定に伴うアンケート調査等</t>
    <phoneticPr fontId="5"/>
  </si>
  <si>
    <t>樹木剪定、除草、樹木病害虫駆除</t>
    <phoneticPr fontId="5"/>
  </si>
  <si>
    <t>各種広告企画、イベントの企画・運営</t>
    <phoneticPr fontId="5"/>
  </si>
  <si>
    <t>動画制作</t>
    <phoneticPr fontId="5"/>
  </si>
  <si>
    <t>その他表記中に属さないもの</t>
    <phoneticPr fontId="5"/>
  </si>
  <si>
    <t>C.経営情報</t>
    <rPh sb="2" eb="4">
      <t>ケイエイ</t>
    </rPh>
    <rPh sb="4" eb="6">
      <t>ジョウホウ</t>
    </rPh>
    <phoneticPr fontId="5"/>
  </si>
  <si>
    <t>に係る売上高</t>
    <phoneticPr fontId="5"/>
  </si>
  <si>
    <t>D.業種情報</t>
    <rPh sb="2" eb="4">
      <t>ギョウシュ</t>
    </rPh>
    <rPh sb="4" eb="6">
      <t>ジョウホウ</t>
    </rPh>
    <phoneticPr fontId="5"/>
  </si>
  <si>
    <t>例)株式会社長岡京　開田営業所
正式名称で入力してください。支店・営業所名は、１文字空けて入力してください。</t>
  </si>
  <si>
    <t>例)カブシキガイシャナガオカキョウ　カイデンエイギョウショ
正式名称を全角カタカナで入力してください。支店・営業所名は、１文字空けて入力してください。</t>
    <phoneticPr fontId="5"/>
  </si>
  <si>
    <t>例)株式会社長岡京　正式名称で入力してください。</t>
    <phoneticPr fontId="5"/>
  </si>
  <si>
    <t>例)カブシキガイシャナガオカキョウ　正式名称を全角カタカナで入力してください。</t>
    <phoneticPr fontId="5"/>
  </si>
  <si>
    <t>過去に一度でも長岡京市に登録がある場合は「更新」を、全く登録がない場合は「新規」をリストから選択してください。</t>
    <rPh sb="0" eb="2">
      <t>カコ</t>
    </rPh>
    <rPh sb="3" eb="5">
      <t>イチド</t>
    </rPh>
    <rPh sb="7" eb="11">
      <t>ナガオカキョウシ</t>
    </rPh>
    <rPh sb="12" eb="14">
      <t>トウロク</t>
    </rPh>
    <rPh sb="17" eb="19">
      <t>バアイ</t>
    </rPh>
    <rPh sb="21" eb="23">
      <t>コウシン</t>
    </rPh>
    <rPh sb="26" eb="27">
      <t>マッタ</t>
    </rPh>
    <rPh sb="28" eb="30">
      <t>トウロク</t>
    </rPh>
    <rPh sb="33" eb="35">
      <t>バアイ</t>
    </rPh>
    <rPh sb="37" eb="39">
      <t>シンキ</t>
    </rPh>
    <rPh sb="46" eb="48">
      <t>センタク</t>
    </rPh>
    <phoneticPr fontId="5"/>
  </si>
  <si>
    <t>全角文字で入力してください。姓と名は１文字分空けてください。</t>
    <phoneticPr fontId="5"/>
  </si>
  <si>
    <t>例)所長　正式名称を全角文字で入力してください。</t>
  </si>
  <si>
    <t>正式名称を全角文字で入力してください。個人の場合は「代表者」と入力してください。</t>
  </si>
  <si>
    <t>26_長岡京市</t>
  </si>
  <si>
    <t>直近の決算における物品の供給等及び役務の提供に係る売上高（千円単位）を入力してください。</t>
    <phoneticPr fontId="5"/>
  </si>
  <si>
    <t>申請日の直前の営業年度の終了日において常時雇用している役員等も含む総従業員数（人）を入力してください。</t>
    <phoneticPr fontId="5"/>
  </si>
  <si>
    <t>例)10　競争参加希望業種に係る事業の開始日（２業種以上のときは最も早い開始日）から申請受付年度の１月１日までの年数を入力してください。（１年未満は切り捨て）</t>
    <phoneticPr fontId="5"/>
  </si>
  <si>
    <t>最希望
・希望</t>
    <rPh sb="0" eb="1">
      <t>サイ</t>
    </rPh>
    <rPh sb="1" eb="3">
      <t>キボウ</t>
    </rPh>
    <rPh sb="5" eb="7">
      <t>キボウ</t>
    </rPh>
    <phoneticPr fontId="5"/>
  </si>
  <si>
    <t>Ver.7.0.1</t>
    <phoneticPr fontId="5"/>
  </si>
  <si>
    <t>7.0.1</t>
  </si>
  <si>
    <t>63自動車修理整備・自動車部品</t>
  </si>
  <si>
    <t>@を含む半角文字で入力してください。メールアドレスは、入札案内・契約手続きの連絡用として使用します。</t>
  </si>
  <si>
    <t>登録状況</t>
  </si>
  <si>
    <t>・登録を希望する場合、最希望・希望、内容、必要許可等欄を入力してください。
・最希望・希望欄は、最も入札参加を希望する営業品目（最希望）に「◎」、それ以外で希望する営業品目に「○」をリストから選択してください（○は複数可）。
　※例示を参考に選択してください。ただし発注する業務の内容によっては、例示が記載されている営業品目以外から参加業者を選定する場合があります。
・内容欄は、希望する内容、専門、得意品目等を具体的に入力してください。内容欄に記載されたものから業者を選定する場合があります。
　※製品の場合は、各メーカーの個別商品名ではなく製品の名称を入力してください。
・必要許可等欄は、希望する品目の供給に許可・登録等が必要な場合のみ、その許可・登録等の名称をすべて入力してください。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</si>
</sst>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000"/>
  </numFmts>
  <fonts count="22"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1"/>
      <name val="ＭＳ ゴシック"/>
      <family val="3"/>
      <charset val="128"/>
    </font>
    <font>
      <sz val="10"/>
      <color rgb="FF0D0D0D"/>
      <name val="ＭＳ ゴシック"/>
      <family val="3"/>
      <charset val="128"/>
    </font>
    <font>
      <sz val="10"/>
      <color theme="1"/>
      <name val="ＭＳ ゴシック"/>
      <family val="3"/>
      <charset val="128"/>
    </font>
    <font>
      <sz val="10"/>
      <name val="ＭＳ ゴシック"/>
      <family val="3"/>
      <charset val="128"/>
    </font>
  </fonts>
  <fills count="3">
    <fill>
      <patternFill patternType="none"/>
    </fill>
    <fill>
      <patternFill patternType="gray125"/>
    </fill>
    <fill>
      <patternFill patternType="solid">
        <fgColor rgb="FFCCEDFC"/>
        <bgColor indexed="64"/>
      </patternFill>
    </fill>
  </fills>
  <borders count="41">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style="thin">
        <color indexed="64"/>
      </left>
      <right style="hair">
        <color auto="1"/>
      </right>
      <top style="hair">
        <color auto="1"/>
      </top>
      <bottom style="hair">
        <color auto="1"/>
      </bottom>
      <diagonal/>
    </border>
    <border>
      <left/>
      <right style="hair">
        <color auto="1"/>
      </right>
      <top/>
      <bottom style="hair">
        <color auto="1"/>
      </bottom>
      <diagonal/>
    </border>
    <border>
      <left/>
      <right style="hair">
        <color auto="1"/>
      </right>
      <top style="thin">
        <color indexed="64"/>
      </top>
      <bottom style="hair">
        <color auto="1"/>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right style="hair">
        <color indexed="64"/>
      </right>
      <top/>
      <bottom/>
      <diagonal/>
    </border>
    <border>
      <left style="thin">
        <color indexed="64"/>
      </left>
      <right style="hair">
        <color indexed="64"/>
      </right>
      <top/>
      <bottom style="hair">
        <color indexed="64"/>
      </bottom>
      <diagonal/>
    </border>
    <border>
      <left/>
      <right style="hair">
        <color indexed="64"/>
      </right>
      <top style="thin">
        <color indexed="64"/>
      </top>
      <bottom/>
      <diagonal/>
    </border>
    <border>
      <left style="thin">
        <color indexed="64"/>
      </left>
      <right style="hair">
        <color indexed="64"/>
      </right>
      <top style="hair">
        <color indexed="64"/>
      </top>
      <bottom style="thin">
        <color indexed="64"/>
      </bottom>
      <diagonal/>
    </border>
  </borders>
  <cellStyleXfs count="19">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0" fontId="9" fillId="0" borderId="0"/>
  </cellStyleXfs>
  <cellXfs count="172">
    <xf numFmtId="0" fontId="0" fillId="0" borderId="0" xfId="0">
      <alignment vertical="center"/>
    </xf>
    <xf numFmtId="49" fontId="18" fillId="2" borderId="0" xfId="0" applyNumberFormat="1" applyFont="1" applyFill="1" applyAlignment="1" applyProtection="1">
      <alignment horizontal="left" vertical="center"/>
      <protection locked="0"/>
    </xf>
    <xf numFmtId="49" fontId="18" fillId="2" borderId="31" xfId="2" applyNumberFormat="1" applyFont="1" applyFill="1" applyBorder="1" applyAlignment="1" applyProtection="1">
      <alignment horizontal="center" vertical="center"/>
      <protection locked="0"/>
    </xf>
    <xf numFmtId="49" fontId="18" fillId="2" borderId="28" xfId="2" applyNumberFormat="1" applyFont="1" applyFill="1" applyBorder="1" applyAlignment="1" applyProtection="1">
      <alignment horizontal="center" vertical="center"/>
      <protection locked="0"/>
    </xf>
    <xf numFmtId="49" fontId="18" fillId="2" borderId="33" xfId="2" applyNumberFormat="1" applyFont="1" applyFill="1" applyBorder="1" applyAlignment="1" applyProtection="1">
      <alignment horizontal="center" vertical="center"/>
      <protection locked="0"/>
    </xf>
    <xf numFmtId="49" fontId="18" fillId="2" borderId="38" xfId="2" applyNumberFormat="1" applyFont="1" applyFill="1" applyBorder="1" applyAlignment="1" applyProtection="1">
      <alignment horizontal="center" vertical="center"/>
      <protection locked="0"/>
    </xf>
    <xf numFmtId="49" fontId="18" fillId="2" borderId="40" xfId="2" applyNumberFormat="1" applyFont="1" applyFill="1" applyBorder="1" applyAlignment="1" applyProtection="1">
      <alignment horizontal="center" vertical="center"/>
      <protection locked="0"/>
    </xf>
    <xf numFmtId="49" fontId="18" fillId="2" borderId="0" xfId="0" applyNumberFormat="1" applyFont="1" applyFill="1" applyAlignment="1" applyProtection="1">
      <alignment horizontal="left" vertical="center"/>
      <protection locked="0"/>
    </xf>
    <xf numFmtId="0" fontId="18" fillId="2" borderId="0" xfId="0" applyFont="1" applyFill="1" applyAlignment="1" applyProtection="1">
      <alignment horizontal="left" vertical="center"/>
      <protection locked="0"/>
    </xf>
    <xf numFmtId="182" fontId="18" fillId="2" borderId="0" xfId="0" applyNumberFormat="1" applyFont="1" applyFill="1" applyAlignment="1" applyProtection="1">
      <alignment horizontal="left" vertical="center"/>
      <protection locked="0"/>
    </xf>
    <xf numFmtId="184" fontId="18" fillId="2" borderId="0" xfId="0" applyNumberFormat="1" applyFont="1" applyFill="1" applyAlignment="1" applyProtection="1">
      <alignment horizontal="left" vertical="center"/>
      <protection locked="0"/>
    </xf>
    <xf numFmtId="181" fontId="18" fillId="2" borderId="0" xfId="0" applyNumberFormat="1" applyFont="1" applyFill="1" applyAlignment="1" applyProtection="1">
      <alignment horizontal="left" vertical="center"/>
      <protection locked="0"/>
    </xf>
    <xf numFmtId="49" fontId="18" fillId="2" borderId="0" xfId="0" applyNumberFormat="1" applyFont="1" applyFill="1" applyAlignment="1" applyProtection="1">
      <alignment horizontal="left" vertical="center" shrinkToFit="1"/>
      <protection locked="0"/>
    </xf>
    <xf numFmtId="0" fontId="18" fillId="2" borderId="0" xfId="0" applyFont="1" applyFill="1" applyAlignment="1" applyProtection="1">
      <alignment horizontal="left" vertical="center" shrinkToFit="1"/>
      <protection locked="0"/>
    </xf>
    <xf numFmtId="49" fontId="18" fillId="2" borderId="5" xfId="0" applyNumberFormat="1" applyFont="1" applyFill="1" applyBorder="1" applyAlignment="1" applyProtection="1">
      <alignment horizontal="left" vertical="center" wrapText="1"/>
      <protection locked="0"/>
    </xf>
    <xf numFmtId="0" fontId="18" fillId="2" borderId="6" xfId="0" applyFont="1" applyFill="1" applyBorder="1" applyAlignment="1" applyProtection="1">
      <alignment horizontal="left" vertical="center" wrapText="1"/>
      <protection locked="0"/>
    </xf>
    <xf numFmtId="0" fontId="18" fillId="2" borderId="7" xfId="0" applyFont="1" applyFill="1" applyBorder="1" applyAlignment="1" applyProtection="1">
      <alignment horizontal="left" vertical="center" wrapText="1"/>
      <protection locked="0"/>
    </xf>
    <xf numFmtId="38" fontId="18" fillId="2" borderId="0" xfId="0" applyNumberFormat="1" applyFont="1" applyFill="1" applyAlignment="1" applyProtection="1">
      <alignment horizontal="right" vertical="center"/>
      <protection locked="0"/>
    </xf>
    <xf numFmtId="14" fontId="18" fillId="2" borderId="0" xfId="0" applyNumberFormat="1" applyFont="1" applyFill="1" applyAlignment="1" applyProtection="1">
      <alignment horizontal="left" vertical="center"/>
      <protection locked="0"/>
    </xf>
    <xf numFmtId="38" fontId="18" fillId="2" borderId="0" xfId="0" applyNumberFormat="1" applyFont="1" applyFill="1" applyAlignment="1" applyProtection="1">
      <alignment horizontal="left" vertical="center"/>
      <protection locked="0"/>
    </xf>
    <xf numFmtId="49" fontId="18" fillId="2" borderId="5" xfId="2" applyNumberFormat="1" applyFont="1" applyFill="1" applyBorder="1" applyAlignment="1" applyProtection="1">
      <alignment horizontal="left" vertical="center" wrapText="1"/>
      <protection locked="0"/>
    </xf>
    <xf numFmtId="0" fontId="18" fillId="2" borderId="6" xfId="2" applyFont="1" applyFill="1" applyBorder="1" applyAlignment="1" applyProtection="1">
      <alignment horizontal="left" vertical="center" wrapText="1"/>
      <protection locked="0"/>
    </xf>
    <xf numFmtId="0" fontId="18" fillId="2" borderId="23" xfId="2" applyFont="1" applyFill="1" applyBorder="1" applyAlignment="1" applyProtection="1">
      <alignment horizontal="left" vertical="center" wrapText="1"/>
      <protection locked="0"/>
    </xf>
    <xf numFmtId="49" fontId="18" fillId="2" borderId="22" xfId="0" applyNumberFormat="1" applyFont="1" applyFill="1" applyBorder="1" applyAlignment="1" applyProtection="1">
      <alignment horizontal="left" vertical="center" wrapText="1"/>
      <protection locked="0"/>
    </xf>
    <xf numFmtId="0" fontId="18" fillId="2" borderId="3" xfId="0" applyFont="1" applyFill="1" applyBorder="1" applyAlignment="1" applyProtection="1">
      <alignment horizontal="left" vertical="center" wrapText="1"/>
      <protection locked="0"/>
    </xf>
    <xf numFmtId="0" fontId="18" fillId="2" borderId="4" xfId="0" applyFont="1" applyFill="1" applyBorder="1" applyAlignment="1" applyProtection="1">
      <alignment horizontal="left" vertical="center" wrapText="1"/>
      <protection locked="0"/>
    </xf>
    <xf numFmtId="49" fontId="18" fillId="2" borderId="8" xfId="0" applyNumberFormat="1" applyFont="1" applyFill="1" applyBorder="1" applyAlignment="1" applyProtection="1">
      <alignment horizontal="left" vertical="center" wrapText="1"/>
      <protection locked="0"/>
    </xf>
    <xf numFmtId="0" fontId="18" fillId="2" borderId="9" xfId="0" applyFont="1" applyFill="1" applyBorder="1" applyAlignment="1" applyProtection="1">
      <alignment horizontal="left" vertical="center" wrapText="1"/>
      <protection locked="0"/>
    </xf>
    <xf numFmtId="0" fontId="18" fillId="2" borderId="11" xfId="0" applyFont="1" applyFill="1" applyBorder="1" applyAlignment="1" applyProtection="1">
      <alignment horizontal="left" vertical="center" wrapText="1"/>
      <protection locked="0"/>
    </xf>
    <xf numFmtId="49" fontId="18" fillId="2" borderId="22" xfId="2" applyNumberFormat="1" applyFont="1" applyFill="1" applyBorder="1" applyAlignment="1" applyProtection="1">
      <alignment horizontal="left" vertical="center" wrapText="1"/>
      <protection locked="0"/>
    </xf>
    <xf numFmtId="0" fontId="18" fillId="2" borderId="3" xfId="2" applyFont="1" applyFill="1" applyBorder="1" applyAlignment="1" applyProtection="1">
      <alignment horizontal="left" vertical="center" wrapText="1"/>
      <protection locked="0"/>
    </xf>
    <xf numFmtId="0" fontId="18" fillId="2" borderId="30" xfId="2" applyFont="1" applyFill="1" applyBorder="1" applyAlignment="1" applyProtection="1">
      <alignment horizontal="left" vertical="center" wrapText="1"/>
      <protection locked="0"/>
    </xf>
    <xf numFmtId="49" fontId="18" fillId="2" borderId="8" xfId="2" applyNumberFormat="1" applyFont="1" applyFill="1" applyBorder="1" applyAlignment="1" applyProtection="1">
      <alignment horizontal="left" vertical="center" wrapText="1"/>
      <protection locked="0"/>
    </xf>
    <xf numFmtId="0" fontId="18" fillId="2" borderId="9" xfId="2" applyFont="1" applyFill="1" applyBorder="1" applyAlignment="1" applyProtection="1">
      <alignment horizontal="left" vertical="center" wrapText="1"/>
      <protection locked="0"/>
    </xf>
    <xf numFmtId="0" fontId="18" fillId="2" borderId="10" xfId="2" applyFont="1" applyFill="1" applyBorder="1" applyAlignment="1" applyProtection="1">
      <alignment horizontal="left" vertical="center" wrapText="1"/>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1" applyNumberFormat="1" applyFont="1" applyAlignment="1" applyProtection="1">
      <alignment vertical="top"/>
    </xf>
    <xf numFmtId="179" fontId="7" fillId="0" borderId="0" xfId="1" applyNumberFormat="1" applyFont="1" applyAlignment="1" applyProtection="1">
      <alignment horizontal="right" vertical="top"/>
    </xf>
    <xf numFmtId="179" fontId="4" fillId="0" borderId="0" xfId="1" applyNumberFormat="1" applyFont="1" applyAlignment="1" applyProtection="1">
      <alignment vertical="top"/>
    </xf>
    <xf numFmtId="0" fontId="12" fillId="0" borderId="0" xfId="2" applyFont="1" applyProtection="1">
      <alignment vertical="center"/>
    </xf>
    <xf numFmtId="0" fontId="4" fillId="0" borderId="0" xfId="1" applyFont="1" applyProtection="1">
      <alignment vertical="center"/>
    </xf>
    <xf numFmtId="0" fontId="16" fillId="0" borderId="14" xfId="2" applyFont="1" applyBorder="1" applyProtection="1">
      <alignment vertical="center"/>
    </xf>
    <xf numFmtId="0" fontId="16" fillId="0" borderId="15" xfId="2" applyFont="1" applyBorder="1" applyProtection="1">
      <alignment vertical="center"/>
    </xf>
    <xf numFmtId="0" fontId="16" fillId="0" borderId="17" xfId="2" applyFont="1" applyBorder="1" applyProtection="1">
      <alignment vertical="center"/>
    </xf>
    <xf numFmtId="49" fontId="4" fillId="0" borderId="0" xfId="1" applyNumberFormat="1" applyFont="1" applyProtection="1">
      <alignment vertical="center"/>
    </xf>
    <xf numFmtId="0" fontId="16" fillId="0" borderId="18" xfId="2" applyFont="1" applyBorder="1" applyProtection="1">
      <alignment vertical="center"/>
    </xf>
    <xf numFmtId="0" fontId="16" fillId="0" borderId="0" xfId="2" applyFont="1" applyProtection="1">
      <alignment vertical="center"/>
    </xf>
    <xf numFmtId="0" fontId="16" fillId="0" borderId="20" xfId="2" applyFont="1" applyBorder="1" applyProtection="1">
      <alignment vertical="center"/>
    </xf>
    <xf numFmtId="0" fontId="16" fillId="0" borderId="16" xfId="2" applyFont="1" applyBorder="1" applyProtection="1">
      <alignment vertical="center"/>
    </xf>
    <xf numFmtId="0" fontId="16" fillId="0" borderId="12" xfId="2" applyFont="1" applyBorder="1" applyProtection="1">
      <alignment vertical="center"/>
    </xf>
    <xf numFmtId="0" fontId="16" fillId="0" borderId="13" xfId="2" applyFont="1" applyBorder="1" applyProtection="1">
      <alignment vertical="center"/>
    </xf>
    <xf numFmtId="183" fontId="4" fillId="0" borderId="0" xfId="1" applyNumberFormat="1" applyFont="1" applyProtection="1">
      <alignment vertical="center"/>
    </xf>
    <xf numFmtId="0" fontId="14" fillId="0" borderId="14" xfId="0" applyFont="1" applyBorder="1" applyAlignment="1" applyProtection="1">
      <alignment horizontal="left" vertical="center" indent="1"/>
    </xf>
    <xf numFmtId="0" fontId="14" fillId="0" borderId="15" xfId="0" applyFont="1" applyBorder="1" applyAlignment="1" applyProtection="1">
      <alignment horizontal="left" vertical="center" indent="1"/>
    </xf>
    <xf numFmtId="0" fontId="14" fillId="0" borderId="17" xfId="0" applyFont="1" applyBorder="1" applyAlignment="1" applyProtection="1">
      <alignment horizontal="left" vertical="center" indent="1"/>
    </xf>
    <xf numFmtId="0" fontId="14" fillId="0" borderId="18" xfId="0" applyFont="1" applyBorder="1" applyProtection="1">
      <alignment vertical="center"/>
    </xf>
    <xf numFmtId="0" fontId="14" fillId="0" borderId="0" xfId="0" applyFont="1" applyProtection="1">
      <alignment vertical="center"/>
    </xf>
    <xf numFmtId="0" fontId="4" fillId="0" borderId="15" xfId="0" applyFont="1" applyBorder="1" applyProtection="1">
      <alignment vertical="center"/>
    </xf>
    <xf numFmtId="0" fontId="4" fillId="0" borderId="17" xfId="0" applyFont="1" applyBorder="1" applyProtection="1">
      <alignment vertical="center"/>
    </xf>
    <xf numFmtId="180" fontId="4" fillId="0" borderId="18" xfId="0" applyNumberFormat="1" applyFont="1" applyBorder="1" applyProtection="1">
      <alignment vertical="center"/>
    </xf>
    <xf numFmtId="180" fontId="4" fillId="0" borderId="0" xfId="0" applyNumberFormat="1" applyFont="1" applyProtection="1">
      <alignment vertical="center"/>
    </xf>
    <xf numFmtId="0" fontId="4" fillId="0" borderId="0" xfId="0" applyFont="1" applyProtection="1">
      <alignment vertical="center"/>
    </xf>
    <xf numFmtId="0" fontId="15" fillId="0" borderId="0" xfId="0" applyFont="1" applyAlignment="1" applyProtection="1">
      <alignment horizontal="right" vertical="top"/>
    </xf>
    <xf numFmtId="0" fontId="15" fillId="0" borderId="0" xfId="0" applyFont="1" applyAlignment="1" applyProtection="1">
      <alignment vertical="top"/>
    </xf>
    <xf numFmtId="0" fontId="4" fillId="0" borderId="20" xfId="0" applyFont="1" applyBorder="1" applyProtection="1">
      <alignment vertical="center"/>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0" fontId="4" fillId="0" borderId="18" xfId="0" applyFont="1" applyBorder="1" applyProtection="1">
      <alignment vertical="center"/>
    </xf>
    <xf numFmtId="177" fontId="15" fillId="0" borderId="0" xfId="0" applyNumberFormat="1" applyFont="1" applyAlignment="1" applyProtection="1">
      <alignment vertical="top"/>
    </xf>
    <xf numFmtId="0" fontId="13" fillId="0" borderId="20"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7" fillId="0" borderId="0" xfId="0" quotePrefix="1" applyFont="1" applyAlignment="1" applyProtection="1">
      <alignment vertical="top"/>
    </xf>
    <xf numFmtId="49" fontId="15" fillId="0" borderId="0" xfId="0" applyNumberFormat="1" applyFont="1" applyAlignment="1" applyProtection="1">
      <alignment vertical="top"/>
    </xf>
    <xf numFmtId="182" fontId="15" fillId="0" borderId="0" xfId="0" applyNumberFormat="1" applyFont="1" applyAlignment="1" applyProtection="1">
      <alignment vertical="top"/>
    </xf>
    <xf numFmtId="0" fontId="4" fillId="0" borderId="18" xfId="2" applyFont="1" applyBorder="1" applyProtection="1">
      <alignment vertical="center"/>
    </xf>
    <xf numFmtId="0" fontId="19" fillId="0" borderId="0" xfId="0" applyFont="1" applyAlignment="1" applyProtection="1">
      <alignment vertical="top"/>
    </xf>
    <xf numFmtId="0" fontId="17" fillId="0" borderId="20" xfId="0" applyFont="1" applyBorder="1" applyAlignment="1" applyProtection="1">
      <alignment vertical="top"/>
    </xf>
    <xf numFmtId="0" fontId="4" fillId="0" borderId="16" xfId="0" applyFont="1" applyBorder="1" applyProtection="1">
      <alignment vertical="center"/>
    </xf>
    <xf numFmtId="0" fontId="4" fillId="0" borderId="12" xfId="0" applyFont="1" applyBorder="1" applyProtection="1">
      <alignment vertical="center"/>
    </xf>
    <xf numFmtId="0" fontId="13" fillId="0" borderId="12" xfId="0" applyFont="1" applyBorder="1" applyAlignment="1" applyProtection="1">
      <alignment vertical="top"/>
    </xf>
    <xf numFmtId="49" fontId="13" fillId="0" borderId="12" xfId="0" applyNumberFormat="1" applyFont="1" applyBorder="1" applyAlignment="1" applyProtection="1">
      <alignment vertical="top"/>
    </xf>
    <xf numFmtId="0" fontId="4" fillId="0" borderId="13"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21" fillId="0" borderId="0" xfId="0" applyFont="1" applyProtection="1">
      <alignment vertical="center"/>
    </xf>
    <xf numFmtId="0" fontId="15" fillId="0" borderId="0" xfId="0" applyFont="1" applyProtection="1">
      <alignment vertical="center"/>
    </xf>
    <xf numFmtId="0" fontId="17" fillId="0" borderId="0" xfId="0" applyFont="1" applyAlignment="1" applyProtection="1">
      <alignment vertical="top" wrapText="1"/>
    </xf>
    <xf numFmtId="0" fontId="4" fillId="0" borderId="0" xfId="0" applyFont="1" applyAlignment="1" applyProtection="1">
      <alignment vertical="top"/>
    </xf>
    <xf numFmtId="0" fontId="15" fillId="0" borderId="12" xfId="0" applyFont="1" applyBorder="1" applyAlignment="1" applyProtection="1">
      <alignment horizontal="right" vertical="top"/>
    </xf>
    <xf numFmtId="0" fontId="15" fillId="0" borderId="12" xfId="0" applyFont="1" applyBorder="1" applyAlignment="1" applyProtection="1">
      <alignment vertical="top"/>
    </xf>
    <xf numFmtId="49" fontId="15" fillId="0" borderId="12" xfId="0" applyNumberFormat="1" applyFont="1" applyBorder="1" applyAlignment="1" applyProtection="1">
      <alignment vertical="top"/>
    </xf>
    <xf numFmtId="182" fontId="15" fillId="0" borderId="12" xfId="0" applyNumberFormat="1" applyFont="1" applyBorder="1" applyAlignment="1" applyProtection="1">
      <alignment vertical="top"/>
    </xf>
    <xf numFmtId="49" fontId="4" fillId="0" borderId="0" xfId="0" applyNumberFormat="1" applyFont="1" applyProtection="1">
      <alignment vertical="center"/>
    </xf>
    <xf numFmtId="0" fontId="4" fillId="0" borderId="16" xfId="2" applyFont="1" applyBorder="1" applyProtection="1">
      <alignment vertical="center"/>
    </xf>
    <xf numFmtId="0" fontId="4" fillId="0" borderId="12" xfId="2" applyFont="1" applyBorder="1" applyProtection="1">
      <alignment vertical="center"/>
    </xf>
    <xf numFmtId="0" fontId="14" fillId="0" borderId="18" xfId="0" applyFont="1" applyBorder="1" applyAlignment="1" applyProtection="1">
      <alignment horizontal="left" vertical="center" indent="1"/>
    </xf>
    <xf numFmtId="0" fontId="14" fillId="0" borderId="0" xfId="0" applyFont="1" applyAlignment="1" applyProtection="1">
      <alignment horizontal="left" vertical="center" indent="1"/>
    </xf>
    <xf numFmtId="0" fontId="4" fillId="0" borderId="20" xfId="2" applyFont="1" applyBorder="1" applyProtection="1">
      <alignment vertical="center"/>
    </xf>
    <xf numFmtId="0" fontId="17" fillId="0" borderId="0" xfId="0" applyFont="1" applyAlignment="1" applyProtection="1">
      <alignment vertical="top"/>
    </xf>
    <xf numFmtId="0" fontId="17" fillId="0" borderId="0" xfId="0" applyFont="1" applyAlignment="1" applyProtection="1">
      <alignment horizontal="left" vertical="top" wrapText="1"/>
    </xf>
    <xf numFmtId="182" fontId="13" fillId="0" borderId="12" xfId="0" applyNumberFormat="1" applyFont="1" applyBorder="1" applyAlignment="1" applyProtection="1">
      <alignment vertical="top"/>
    </xf>
    <xf numFmtId="0" fontId="13" fillId="0" borderId="13" xfId="0" applyFont="1" applyBorder="1" applyAlignment="1" applyProtection="1">
      <alignment vertical="top"/>
    </xf>
    <xf numFmtId="182" fontId="13" fillId="0" borderId="0" xfId="0" applyNumberFormat="1" applyFont="1" applyAlignment="1" applyProtection="1">
      <alignment vertical="top"/>
    </xf>
    <xf numFmtId="49" fontId="4" fillId="0" borderId="15" xfId="0" applyNumberFormat="1" applyFont="1" applyBorder="1" applyProtection="1">
      <alignment vertical="center"/>
    </xf>
    <xf numFmtId="178" fontId="15" fillId="0" borderId="0" xfId="0" applyNumberFormat="1" applyFont="1" applyAlignment="1" applyProtection="1">
      <alignment vertical="top"/>
    </xf>
    <xf numFmtId="0" fontId="21" fillId="0" borderId="12" xfId="0" applyFont="1" applyBorder="1" applyAlignment="1" applyProtection="1">
      <alignment vertical="center" wrapText="1"/>
    </xf>
    <xf numFmtId="0" fontId="4" fillId="0" borderId="19" xfId="2" applyFont="1" applyBorder="1" applyProtection="1">
      <alignment vertical="center"/>
    </xf>
    <xf numFmtId="0" fontId="4" fillId="0" borderId="1" xfId="2" applyFont="1" applyBorder="1" applyProtection="1">
      <alignment vertical="center"/>
    </xf>
    <xf numFmtId="0" fontId="4" fillId="0" borderId="36" xfId="2" applyFont="1" applyBorder="1" applyProtection="1">
      <alignment vertical="center"/>
    </xf>
    <xf numFmtId="0" fontId="18" fillId="0" borderId="35" xfId="0" applyFont="1" applyBorder="1" applyProtection="1">
      <alignment vertical="center"/>
    </xf>
    <xf numFmtId="0" fontId="18" fillId="0" borderId="1" xfId="0" applyFont="1" applyBorder="1" applyProtection="1">
      <alignment vertical="center"/>
    </xf>
    <xf numFmtId="0" fontId="18" fillId="0" borderId="2" xfId="0" applyFont="1" applyBorder="1" applyProtection="1">
      <alignment vertical="center"/>
    </xf>
    <xf numFmtId="0" fontId="4" fillId="0" borderId="34" xfId="2" applyFont="1" applyBorder="1" applyAlignment="1" applyProtection="1">
      <alignment horizontal="center" vertical="center" wrapText="1"/>
    </xf>
    <xf numFmtId="0" fontId="18" fillId="0" borderId="36" xfId="0" applyFont="1" applyBorder="1" applyProtection="1">
      <alignment vertical="center"/>
    </xf>
    <xf numFmtId="0" fontId="18" fillId="0" borderId="35" xfId="0" applyFont="1" applyBorder="1" applyAlignment="1" applyProtection="1">
      <alignment horizontal="left" vertical="center"/>
    </xf>
    <xf numFmtId="0" fontId="18" fillId="0" borderId="1" xfId="0" applyFont="1" applyBorder="1" applyAlignment="1" applyProtection="1">
      <alignment horizontal="left" vertical="center"/>
    </xf>
    <xf numFmtId="0" fontId="18" fillId="0" borderId="2" xfId="0" applyFont="1" applyBorder="1" applyAlignment="1" applyProtection="1">
      <alignment horizontal="left" vertical="center"/>
    </xf>
    <xf numFmtId="0" fontId="4" fillId="0" borderId="14"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4" fillId="0" borderId="22" xfId="2" applyFont="1" applyBorder="1" applyAlignment="1" applyProtection="1">
      <alignment vertical="center" wrapText="1"/>
    </xf>
    <xf numFmtId="0" fontId="4" fillId="0" borderId="3" xfId="2" applyFont="1" applyBorder="1" applyAlignment="1" applyProtection="1">
      <alignment vertical="center" wrapText="1"/>
    </xf>
    <xf numFmtId="0" fontId="4" fillId="0" borderId="30" xfId="2" applyFont="1" applyBorder="1" applyAlignment="1" applyProtection="1">
      <alignment vertical="center" wrapText="1"/>
    </xf>
    <xf numFmtId="0" fontId="20" fillId="0" borderId="22" xfId="2" applyFont="1" applyBorder="1" applyAlignment="1" applyProtection="1">
      <alignment vertical="center" wrapText="1"/>
    </xf>
    <xf numFmtId="0" fontId="20" fillId="0" borderId="3" xfId="2" applyFont="1" applyBorder="1" applyAlignment="1" applyProtection="1">
      <alignment vertical="center" wrapText="1"/>
    </xf>
    <xf numFmtId="0" fontId="20" fillId="0" borderId="4" xfId="2" applyFont="1" applyBorder="1" applyAlignment="1" applyProtection="1">
      <alignment vertical="center" wrapText="1"/>
    </xf>
    <xf numFmtId="183" fontId="4" fillId="0" borderId="0" xfId="2" applyNumberFormat="1" applyFont="1" applyProtection="1">
      <alignment vertical="center"/>
    </xf>
    <xf numFmtId="0" fontId="4" fillId="0" borderId="18" xfId="0" applyFont="1" applyBorder="1" applyAlignment="1" applyProtection="1">
      <alignment horizontal="left" vertical="center" wrapText="1"/>
    </xf>
    <xf numFmtId="0" fontId="4" fillId="0" borderId="37" xfId="0" applyFont="1" applyBorder="1" applyAlignment="1" applyProtection="1">
      <alignment horizontal="left" vertical="center" wrapText="1"/>
    </xf>
    <xf numFmtId="0" fontId="4" fillId="0" borderId="5" xfId="2" applyFont="1" applyBorder="1" applyAlignment="1" applyProtection="1">
      <alignment vertical="center" wrapText="1"/>
    </xf>
    <xf numFmtId="0" fontId="4" fillId="0" borderId="6" xfId="2" applyFont="1" applyBorder="1" applyAlignment="1" applyProtection="1">
      <alignment vertical="center" wrapText="1"/>
    </xf>
    <xf numFmtId="0" fontId="4" fillId="0" borderId="23" xfId="2" applyFont="1" applyBorder="1" applyAlignment="1" applyProtection="1">
      <alignment vertical="center" wrapText="1"/>
    </xf>
    <xf numFmtId="0" fontId="20" fillId="0" borderId="5" xfId="2" applyFont="1" applyBorder="1" applyAlignment="1" applyProtection="1">
      <alignment vertical="center" wrapText="1"/>
    </xf>
    <xf numFmtId="0" fontId="20" fillId="0" borderId="6" xfId="2" applyFont="1" applyBorder="1" applyAlignment="1" applyProtection="1">
      <alignment vertical="center" wrapText="1"/>
    </xf>
    <xf numFmtId="0" fontId="20" fillId="0" borderId="7" xfId="2" applyFont="1" applyBorder="1" applyAlignment="1" applyProtection="1">
      <alignment vertical="center" wrapText="1"/>
    </xf>
    <xf numFmtId="0" fontId="4" fillId="0" borderId="27" xfId="0" applyFont="1" applyBorder="1" applyAlignment="1" applyProtection="1">
      <alignment horizontal="left" vertical="center" wrapText="1"/>
    </xf>
    <xf numFmtId="0" fontId="4" fillId="0" borderId="29" xfId="0" applyFont="1" applyBorder="1" applyAlignment="1" applyProtection="1">
      <alignment horizontal="left" vertical="center" wrapText="1"/>
    </xf>
    <xf numFmtId="0" fontId="4" fillId="0" borderId="25" xfId="0" applyFont="1" applyBorder="1" applyAlignment="1" applyProtection="1">
      <alignment horizontal="left" vertical="center" wrapText="1"/>
    </xf>
    <xf numFmtId="0" fontId="4" fillId="0" borderId="32" xfId="0" applyFont="1" applyBorder="1" applyAlignment="1" applyProtection="1">
      <alignment horizontal="left" vertical="center" wrapText="1"/>
    </xf>
    <xf numFmtId="0" fontId="4" fillId="0" borderId="25" xfId="2" applyFont="1" applyBorder="1" applyAlignment="1" applyProtection="1">
      <alignment horizontal="left" vertical="center" wrapText="1"/>
    </xf>
    <xf numFmtId="0" fontId="4" fillId="0" borderId="32" xfId="2" applyFont="1" applyBorder="1" applyAlignment="1" applyProtection="1">
      <alignment horizontal="left" vertical="center" wrapText="1"/>
    </xf>
    <xf numFmtId="0" fontId="4" fillId="0" borderId="18" xfId="2" applyFont="1" applyBorder="1" applyAlignment="1" applyProtection="1">
      <alignment horizontal="left" vertical="center" wrapText="1"/>
    </xf>
    <xf numFmtId="0" fontId="4" fillId="0" borderId="37" xfId="2" applyFont="1" applyBorder="1" applyAlignment="1" applyProtection="1">
      <alignment horizontal="left" vertical="center" wrapText="1"/>
    </xf>
    <xf numFmtId="0" fontId="4" fillId="0" borderId="27" xfId="2" applyFont="1" applyBorder="1" applyAlignment="1" applyProtection="1">
      <alignment horizontal="left" vertical="center" wrapText="1"/>
    </xf>
    <xf numFmtId="0" fontId="4" fillId="0" borderId="29" xfId="2" applyFont="1" applyBorder="1" applyAlignment="1" applyProtection="1">
      <alignment horizontal="left" vertical="center" wrapText="1"/>
    </xf>
    <xf numFmtId="0" fontId="4" fillId="0" borderId="0" xfId="2" applyFont="1" applyAlignment="1" applyProtection="1">
      <alignment horizontal="left" vertical="center" wrapText="1"/>
    </xf>
    <xf numFmtId="0" fontId="4" fillId="0" borderId="24" xfId="2" applyFont="1" applyBorder="1" applyProtection="1">
      <alignment vertical="center"/>
    </xf>
    <xf numFmtId="0" fontId="4" fillId="0" borderId="21" xfId="2" applyFont="1" applyBorder="1" applyAlignment="1" applyProtection="1">
      <alignment horizontal="left" vertical="center" wrapText="1"/>
    </xf>
    <xf numFmtId="0" fontId="4" fillId="0" borderId="25" xfId="2" applyFont="1" applyBorder="1" applyAlignment="1" applyProtection="1">
      <alignment horizontal="left" vertical="center"/>
    </xf>
    <xf numFmtId="0" fontId="4" fillId="0" borderId="32" xfId="2" applyFont="1" applyBorder="1" applyAlignment="1" applyProtection="1">
      <alignment horizontal="left" vertical="center"/>
    </xf>
    <xf numFmtId="0" fontId="4" fillId="0" borderId="18" xfId="2" applyFont="1" applyBorder="1" applyAlignment="1" applyProtection="1">
      <alignment horizontal="left" vertical="center"/>
    </xf>
    <xf numFmtId="0" fontId="4" fillId="0" borderId="37" xfId="2" applyFont="1" applyBorder="1" applyAlignment="1" applyProtection="1">
      <alignment horizontal="left" vertical="center"/>
    </xf>
    <xf numFmtId="0" fontId="4" fillId="0" borderId="27" xfId="2" applyFont="1" applyBorder="1" applyAlignment="1" applyProtection="1">
      <alignment horizontal="left" vertical="center"/>
    </xf>
    <xf numFmtId="0" fontId="4" fillId="0" borderId="29" xfId="2" applyFont="1" applyBorder="1" applyAlignment="1" applyProtection="1">
      <alignment horizontal="left" vertical="center"/>
    </xf>
    <xf numFmtId="0" fontId="4" fillId="0" borderId="26" xfId="2" applyFont="1" applyBorder="1" applyAlignment="1" applyProtection="1">
      <alignment horizontal="left" vertical="center"/>
    </xf>
    <xf numFmtId="0" fontId="4" fillId="0" borderId="10" xfId="2" applyFont="1" applyBorder="1" applyAlignment="1" applyProtection="1">
      <alignment horizontal="left" vertical="center"/>
    </xf>
    <xf numFmtId="0" fontId="4" fillId="0" borderId="8" xfId="2" applyFont="1" applyBorder="1" applyAlignment="1" applyProtection="1">
      <alignment vertical="center" wrapText="1"/>
    </xf>
    <xf numFmtId="0" fontId="4" fillId="0" borderId="9" xfId="2" applyFont="1" applyBorder="1" applyAlignment="1" applyProtection="1">
      <alignment vertical="center" wrapText="1"/>
    </xf>
    <xf numFmtId="0" fontId="4" fillId="0" borderId="10" xfId="2" applyFont="1" applyBorder="1" applyAlignment="1" applyProtection="1">
      <alignment vertical="center" wrapText="1"/>
    </xf>
    <xf numFmtId="0" fontId="20" fillId="0" borderId="8" xfId="2" applyFont="1" applyBorder="1" applyAlignment="1" applyProtection="1">
      <alignment vertical="center" wrapText="1"/>
    </xf>
    <xf numFmtId="0" fontId="20" fillId="0" borderId="9" xfId="2" applyFont="1" applyBorder="1" applyAlignment="1" applyProtection="1">
      <alignment vertical="center" wrapText="1"/>
    </xf>
    <xf numFmtId="0" fontId="20" fillId="0" borderId="11" xfId="2" applyFont="1" applyBorder="1" applyAlignment="1" applyProtection="1">
      <alignment vertical="center" wrapText="1"/>
    </xf>
    <xf numFmtId="0" fontId="7" fillId="0" borderId="0" xfId="2" applyFont="1" applyProtection="1">
      <alignment vertical="center"/>
    </xf>
    <xf numFmtId="0" fontId="4" fillId="0" borderId="13" xfId="2" applyFont="1" applyBorder="1" applyProtection="1">
      <alignment vertical="center"/>
    </xf>
    <xf numFmtId="0" fontId="7" fillId="0" borderId="0" xfId="1"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vertical="center"/>
    </xf>
  </cellXfs>
  <cellStyles count="19">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2 2" xfId="18" xr:uid="{D1CACC1C-CB60-4257-BE99-C837AC28D327}"/>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156">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CCEDFC"/>
      <color rgb="FF000000"/>
      <color rgb="FFA6A6A6"/>
      <color rgb="FFFFE1FF"/>
      <color rgb="FFE2EFDA"/>
      <color rgb="FFFF0000"/>
      <color rgb="FFEEAAFC"/>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236"/>
  <sheetViews>
    <sheetView showGridLines="0" tabSelected="1" topLeftCell="B1" zoomScaleNormal="100" zoomScaleSheetLayoutView="50" workbookViewId="0">
      <selection activeCell="B1" sqref="B1"/>
    </sheetView>
  </sheetViews>
  <sheetFormatPr defaultColWidth="9" defaultRowHeight="13.5" x14ac:dyDescent="0.15"/>
  <cols>
    <col min="1" max="1" width="9" style="130" hidden="1" customWidth="1"/>
    <col min="2" max="3" width="1.625" style="37" customWidth="1"/>
    <col min="4" max="5" width="5.625" style="37" customWidth="1"/>
    <col min="6" max="7" width="6.375" style="37" customWidth="1"/>
    <col min="8" max="8" width="5.625" style="37" customWidth="1"/>
    <col min="9" max="9" width="1.625" style="37" customWidth="1"/>
    <col min="10" max="10" width="5.125" style="37" customWidth="1"/>
    <col min="11" max="11" width="6.625" style="37" customWidth="1"/>
    <col min="12" max="13" width="5.625" style="37" customWidth="1"/>
    <col min="14" max="15" width="6.125" style="37" customWidth="1"/>
    <col min="16" max="17" width="8.625" style="37" customWidth="1"/>
    <col min="18" max="19" width="7.125" style="37" customWidth="1"/>
    <col min="20" max="21" width="12.625" style="37" customWidth="1"/>
    <col min="22" max="22" width="7.625" style="37" customWidth="1"/>
    <col min="23" max="24" width="6.625" style="37" customWidth="1"/>
    <col min="25" max="25" width="7.625" style="37" customWidth="1"/>
    <col min="26" max="26" width="2.625" style="37" customWidth="1"/>
    <col min="27" max="27" width="3.625" style="37" customWidth="1"/>
    <col min="28" max="16384" width="9" style="37"/>
  </cols>
  <sheetData>
    <row r="1" spans="1:27" ht="30" customHeight="1" x14ac:dyDescent="0.15">
      <c r="A1" s="169" t="s">
        <v>244</v>
      </c>
      <c r="B1" s="35"/>
      <c r="C1" s="36" t="s">
        <v>38</v>
      </c>
      <c r="D1" s="36"/>
      <c r="U1" s="38"/>
      <c r="V1" s="38"/>
      <c r="W1" s="168" t="s">
        <v>249</v>
      </c>
      <c r="X1" s="39"/>
      <c r="Y1" s="39"/>
      <c r="Z1" s="39"/>
      <c r="AA1" s="40"/>
    </row>
    <row r="2" spans="1:27" ht="15" hidden="1" customHeight="1" x14ac:dyDescent="0.15">
      <c r="A2" s="169" t="s">
        <v>3</v>
      </c>
      <c r="B2" s="35"/>
      <c r="C2" s="41"/>
      <c r="D2" s="41"/>
      <c r="E2" s="41"/>
      <c r="F2" s="41"/>
      <c r="G2" s="41"/>
      <c r="H2" s="41"/>
      <c r="AA2" s="40"/>
    </row>
    <row r="3" spans="1:27" ht="30" customHeight="1" x14ac:dyDescent="0.15">
      <c r="A3" s="170" t="s">
        <v>250</v>
      </c>
      <c r="B3" s="42"/>
      <c r="C3" s="37" t="s">
        <v>39</v>
      </c>
      <c r="AA3" s="40"/>
    </row>
    <row r="4" spans="1:27" ht="5.25" customHeight="1" x14ac:dyDescent="0.15">
      <c r="A4" s="42"/>
      <c r="B4" s="42"/>
      <c r="C4" s="43"/>
      <c r="D4" s="44"/>
      <c r="E4" s="44"/>
      <c r="F4" s="44"/>
      <c r="G4" s="44"/>
      <c r="H4" s="44"/>
      <c r="I4" s="44"/>
      <c r="J4" s="44"/>
      <c r="K4" s="44"/>
      <c r="L4" s="44"/>
      <c r="M4" s="44"/>
      <c r="N4" s="44"/>
      <c r="O4" s="44"/>
      <c r="P4" s="44"/>
      <c r="Q4" s="44"/>
      <c r="R4" s="44"/>
      <c r="S4" s="44"/>
      <c r="T4" s="44"/>
      <c r="U4" s="44"/>
      <c r="V4" s="44"/>
      <c r="W4" s="44"/>
      <c r="X4" s="44"/>
      <c r="Y4" s="44"/>
      <c r="Z4" s="45"/>
    </row>
    <row r="5" spans="1:27" ht="15" customHeight="1" x14ac:dyDescent="0.15">
      <c r="A5" s="42"/>
      <c r="B5" s="46"/>
      <c r="C5" s="47" t="s">
        <v>35</v>
      </c>
      <c r="D5" s="48"/>
      <c r="E5" s="48"/>
      <c r="F5" s="48"/>
      <c r="G5" s="48"/>
      <c r="H5" s="48"/>
      <c r="I5" s="48"/>
      <c r="J5" s="48"/>
      <c r="K5" s="48"/>
      <c r="L5" s="48"/>
      <c r="M5" s="48"/>
      <c r="N5" s="48"/>
      <c r="O5" s="48"/>
      <c r="P5" s="48"/>
      <c r="Q5" s="48"/>
      <c r="R5" s="48"/>
      <c r="S5" s="48"/>
      <c r="T5" s="48"/>
      <c r="U5" s="48"/>
      <c r="V5" s="48"/>
      <c r="W5" s="48"/>
      <c r="X5" s="48"/>
      <c r="Y5" s="48"/>
      <c r="Z5" s="49"/>
    </row>
    <row r="6" spans="1:27" ht="15" customHeight="1" x14ac:dyDescent="0.15">
      <c r="A6" s="42"/>
      <c r="B6" s="42"/>
      <c r="C6" s="47" t="s">
        <v>1</v>
      </c>
      <c r="D6" s="48"/>
      <c r="E6" s="48"/>
      <c r="F6" s="48"/>
      <c r="G6" s="48"/>
      <c r="H6" s="48"/>
      <c r="I6" s="48"/>
      <c r="J6" s="48"/>
      <c r="K6" s="48"/>
      <c r="L6" s="48"/>
      <c r="M6" s="48"/>
      <c r="N6" s="48"/>
      <c r="O6" s="48"/>
      <c r="P6" s="48"/>
      <c r="Q6" s="48"/>
      <c r="R6" s="48"/>
      <c r="S6" s="48"/>
      <c r="T6" s="48"/>
      <c r="U6" s="48"/>
      <c r="V6" s="48"/>
      <c r="W6" s="48"/>
      <c r="X6" s="48"/>
      <c r="Y6" s="48"/>
      <c r="Z6" s="49"/>
    </row>
    <row r="7" spans="1:27" ht="15" customHeight="1" x14ac:dyDescent="0.15">
      <c r="A7" s="42"/>
      <c r="B7" s="42"/>
      <c r="C7" s="47" t="s">
        <v>2</v>
      </c>
      <c r="D7" s="48"/>
      <c r="E7" s="48"/>
      <c r="F7" s="48"/>
      <c r="G7" s="48"/>
      <c r="H7" s="48"/>
      <c r="I7" s="48"/>
      <c r="J7" s="48"/>
      <c r="K7" s="48"/>
      <c r="L7" s="48"/>
      <c r="M7" s="48"/>
      <c r="N7" s="48"/>
      <c r="O7" s="48"/>
      <c r="P7" s="48"/>
      <c r="Q7" s="48"/>
      <c r="R7" s="48"/>
      <c r="S7" s="48"/>
      <c r="T7" s="48"/>
      <c r="U7" s="48"/>
      <c r="V7" s="48"/>
      <c r="W7" s="48"/>
      <c r="X7" s="48"/>
      <c r="Y7" s="48"/>
      <c r="Z7" s="49"/>
    </row>
    <row r="8" spans="1:27" ht="15" hidden="1" customHeight="1" x14ac:dyDescent="0.15">
      <c r="A8" s="42"/>
      <c r="B8" s="42"/>
      <c r="C8" s="47"/>
      <c r="D8" s="48"/>
      <c r="E8" s="48"/>
      <c r="F8" s="48"/>
      <c r="G8" s="48"/>
      <c r="H8" s="48"/>
      <c r="I8" s="48"/>
      <c r="J8" s="48"/>
      <c r="K8" s="48"/>
      <c r="L8" s="48"/>
      <c r="M8" s="48"/>
      <c r="N8" s="48"/>
      <c r="O8" s="48"/>
      <c r="P8" s="48"/>
      <c r="Q8" s="48"/>
      <c r="R8" s="48"/>
      <c r="S8" s="48"/>
      <c r="T8" s="48"/>
      <c r="U8" s="48"/>
      <c r="V8" s="48"/>
      <c r="W8" s="48"/>
      <c r="X8" s="48"/>
      <c r="Y8" s="48"/>
      <c r="Z8" s="49"/>
    </row>
    <row r="9" spans="1:27" ht="5.25" customHeight="1" x14ac:dyDescent="0.15">
      <c r="A9" s="42"/>
      <c r="B9" s="42"/>
      <c r="C9" s="50"/>
      <c r="D9" s="51"/>
      <c r="E9" s="51"/>
      <c r="F9" s="51"/>
      <c r="G9" s="51"/>
      <c r="H9" s="51"/>
      <c r="I9" s="51"/>
      <c r="J9" s="51"/>
      <c r="K9" s="51"/>
      <c r="L9" s="51"/>
      <c r="M9" s="51"/>
      <c r="N9" s="51"/>
      <c r="O9" s="51"/>
      <c r="P9" s="51"/>
      <c r="Q9" s="51"/>
      <c r="R9" s="51"/>
      <c r="S9" s="51"/>
      <c r="T9" s="51"/>
      <c r="U9" s="51"/>
      <c r="V9" s="51"/>
      <c r="W9" s="51"/>
      <c r="X9" s="51"/>
      <c r="Y9" s="51"/>
      <c r="Z9" s="52"/>
    </row>
    <row r="10" spans="1:27" ht="30" customHeight="1" x14ac:dyDescent="0.15">
      <c r="A10" s="42"/>
      <c r="B10" s="42"/>
    </row>
    <row r="11" spans="1:27" ht="15.75" hidden="1" customHeight="1" x14ac:dyDescent="0.15">
      <c r="A11" s="53"/>
      <c r="B11" s="42"/>
    </row>
    <row r="12" spans="1:27" ht="15.75" hidden="1" customHeight="1" x14ac:dyDescent="0.15">
      <c r="A12" s="53"/>
      <c r="B12" s="42"/>
    </row>
    <row r="13" spans="1:27" ht="20.100000000000001" customHeight="1" x14ac:dyDescent="0.15">
      <c r="A13" s="42"/>
      <c r="B13" s="42"/>
      <c r="C13" s="54" t="s">
        <v>8</v>
      </c>
      <c r="D13" s="55"/>
      <c r="E13" s="55"/>
      <c r="F13" s="55"/>
      <c r="G13" s="55"/>
      <c r="H13" s="56"/>
    </row>
    <row r="14" spans="1:27" ht="15" customHeight="1" x14ac:dyDescent="0.15">
      <c r="A14" s="42"/>
      <c r="B14" s="42"/>
      <c r="C14" s="57"/>
      <c r="D14" s="58"/>
      <c r="E14" s="58"/>
      <c r="F14" s="58"/>
      <c r="G14" s="58"/>
      <c r="H14" s="58"/>
      <c r="I14" s="59"/>
      <c r="J14" s="59"/>
      <c r="K14" s="59"/>
      <c r="L14" s="59"/>
      <c r="M14" s="59"/>
      <c r="N14" s="59"/>
      <c r="O14" s="59"/>
      <c r="P14" s="59"/>
      <c r="Q14" s="59"/>
      <c r="R14" s="59"/>
      <c r="S14" s="59"/>
      <c r="T14" s="59"/>
      <c r="U14" s="59"/>
      <c r="V14" s="59"/>
      <c r="W14" s="59"/>
      <c r="X14" s="59"/>
      <c r="Y14" s="59"/>
      <c r="Z14" s="60"/>
    </row>
    <row r="15" spans="1:27" ht="15.75" hidden="1" customHeight="1" x14ac:dyDescent="0.15">
      <c r="A15" s="42"/>
      <c r="B15" s="42"/>
      <c r="C15" s="61"/>
      <c r="D15" s="62"/>
      <c r="E15" s="63"/>
      <c r="F15" s="63"/>
      <c r="G15" s="63"/>
      <c r="H15" s="63"/>
      <c r="I15" s="64"/>
      <c r="J15" s="65"/>
      <c r="K15" s="65"/>
      <c r="L15" s="65"/>
      <c r="M15" s="65"/>
      <c r="N15" s="65"/>
      <c r="O15" s="65"/>
      <c r="P15" s="65"/>
      <c r="Q15" s="65"/>
      <c r="R15" s="65"/>
      <c r="S15" s="65"/>
      <c r="T15" s="65"/>
      <c r="U15" s="65"/>
      <c r="V15" s="65"/>
      <c r="W15" s="65"/>
      <c r="X15" s="65"/>
      <c r="Y15" s="65"/>
      <c r="Z15" s="66"/>
    </row>
    <row r="16" spans="1:27" ht="15.75" hidden="1" customHeight="1" x14ac:dyDescent="0.15">
      <c r="A16" s="42"/>
      <c r="B16" s="42"/>
      <c r="C16" s="61"/>
      <c r="D16" s="62"/>
      <c r="E16" s="67"/>
      <c r="F16" s="67"/>
      <c r="G16" s="67"/>
      <c r="H16" s="67"/>
      <c r="I16" s="64"/>
      <c r="J16" s="68"/>
      <c r="K16" s="68"/>
      <c r="L16" s="68"/>
      <c r="M16" s="68"/>
      <c r="N16" s="68"/>
      <c r="O16" s="68"/>
      <c r="P16" s="68"/>
      <c r="Q16" s="68"/>
      <c r="R16" s="68"/>
      <c r="S16" s="68"/>
      <c r="T16" s="68"/>
      <c r="U16" s="68"/>
      <c r="V16" s="68"/>
      <c r="W16" s="68"/>
      <c r="X16" s="68"/>
      <c r="Y16" s="68"/>
      <c r="Z16" s="66"/>
    </row>
    <row r="17" spans="1:26" ht="15.75" hidden="1" customHeight="1" x14ac:dyDescent="0.15">
      <c r="A17" s="42"/>
      <c r="B17" s="42"/>
      <c r="C17" s="61"/>
      <c r="D17" s="62"/>
      <c r="E17" s="67"/>
      <c r="F17" s="67"/>
      <c r="G17" s="67"/>
      <c r="H17" s="67"/>
      <c r="I17" s="64"/>
      <c r="J17" s="68"/>
      <c r="K17" s="68"/>
      <c r="L17" s="68"/>
      <c r="M17" s="68"/>
      <c r="N17" s="68"/>
      <c r="O17" s="68"/>
      <c r="P17" s="68"/>
      <c r="Q17" s="68"/>
      <c r="R17" s="68"/>
      <c r="S17" s="68"/>
      <c r="T17" s="68"/>
      <c r="U17" s="68"/>
      <c r="V17" s="68"/>
      <c r="W17" s="68"/>
      <c r="X17" s="68"/>
      <c r="Y17" s="68"/>
      <c r="Z17" s="66"/>
    </row>
    <row r="18" spans="1:26" ht="15.75" hidden="1" customHeight="1" x14ac:dyDescent="0.15">
      <c r="A18" s="42"/>
      <c r="B18" s="42"/>
      <c r="C18" s="61"/>
      <c r="D18" s="62"/>
      <c r="E18" s="67"/>
      <c r="F18" s="67"/>
      <c r="G18" s="67"/>
      <c r="H18" s="67"/>
      <c r="I18" s="64"/>
      <c r="J18" s="68"/>
      <c r="K18" s="68"/>
      <c r="L18" s="68"/>
      <c r="M18" s="68"/>
      <c r="N18" s="68"/>
      <c r="O18" s="68"/>
      <c r="P18" s="68"/>
      <c r="Q18" s="68"/>
      <c r="R18" s="68"/>
      <c r="S18" s="68"/>
      <c r="T18" s="68"/>
      <c r="U18" s="68"/>
      <c r="V18" s="68"/>
      <c r="W18" s="68"/>
      <c r="X18" s="68"/>
      <c r="Y18" s="68"/>
      <c r="Z18" s="66"/>
    </row>
    <row r="19" spans="1:26" ht="15.75" hidden="1" customHeight="1" x14ac:dyDescent="0.15">
      <c r="A19" s="42"/>
      <c r="B19" s="42"/>
      <c r="C19" s="61"/>
      <c r="D19" s="62"/>
      <c r="E19" s="67"/>
      <c r="F19" s="67"/>
      <c r="G19" s="67"/>
      <c r="H19" s="67"/>
      <c r="I19" s="64"/>
      <c r="J19" s="68"/>
      <c r="K19" s="68"/>
      <c r="L19" s="68"/>
      <c r="M19" s="68"/>
      <c r="N19" s="68"/>
      <c r="O19" s="68"/>
      <c r="P19" s="68"/>
      <c r="Q19" s="68"/>
      <c r="R19" s="68"/>
      <c r="S19" s="68"/>
      <c r="T19" s="68"/>
      <c r="U19" s="68"/>
      <c r="V19" s="68"/>
      <c r="W19" s="68"/>
      <c r="X19" s="68"/>
      <c r="Y19" s="68"/>
      <c r="Z19" s="66"/>
    </row>
    <row r="20" spans="1:26" ht="20.100000000000001" customHeight="1" x14ac:dyDescent="0.15">
      <c r="A20" s="42">
        <f>IFERROR(IF(TRIM($I20)="",1001,0),3)</f>
        <v>1001</v>
      </c>
      <c r="B20" s="42"/>
      <c r="C20" s="61"/>
      <c r="D20" s="62">
        <v>1</v>
      </c>
      <c r="E20" s="37" t="s">
        <v>9</v>
      </c>
      <c r="I20" s="10"/>
      <c r="J20" s="11"/>
      <c r="K20" s="11"/>
      <c r="L20" s="11"/>
      <c r="M20" s="11"/>
      <c r="N20" s="67"/>
      <c r="O20" s="67"/>
      <c r="P20" s="67"/>
      <c r="Q20" s="67"/>
      <c r="R20" s="67"/>
      <c r="S20" s="67"/>
      <c r="T20" s="67"/>
      <c r="U20" s="67"/>
      <c r="V20" s="67"/>
      <c r="W20" s="67"/>
      <c r="X20" s="67"/>
      <c r="Y20" s="67"/>
      <c r="Z20" s="66"/>
    </row>
    <row r="21" spans="1:26" ht="20.100000000000001" customHeight="1" x14ac:dyDescent="0.15">
      <c r="A21" s="42"/>
      <c r="B21" s="42"/>
      <c r="C21" s="61"/>
      <c r="D21" s="62"/>
      <c r="E21" s="67"/>
      <c r="F21" s="67"/>
      <c r="G21" s="67"/>
      <c r="H21" s="67"/>
      <c r="I21" s="64"/>
      <c r="J21" s="69" t="s">
        <v>34</v>
      </c>
      <c r="K21" s="68"/>
      <c r="L21" s="68"/>
      <c r="M21" s="68"/>
      <c r="N21" s="68"/>
      <c r="O21" s="68"/>
      <c r="P21" s="68"/>
      <c r="Q21" s="68"/>
      <c r="R21" s="68"/>
      <c r="S21" s="68"/>
      <c r="T21" s="68"/>
      <c r="U21" s="68"/>
      <c r="V21" s="68"/>
      <c r="W21" s="68"/>
      <c r="X21" s="68"/>
      <c r="Y21" s="68"/>
      <c r="Z21" s="66"/>
    </row>
    <row r="22" spans="1:26" ht="20.100000000000001" customHeight="1" x14ac:dyDescent="0.15">
      <c r="A22" s="42">
        <f>IFERROR(IF(AND(TRIM($I22)&lt;&gt;"", OR(ISERROR(FIND("@"&amp;LEFT($I22,3)&amp;"@", 都道府県3))=FALSE, ISERROR(FIND("@"&amp;LEFT($I22,4)&amp;"@",都道府県4))=FALSE))=FALSE,1001,0),3)</f>
        <v>1001</v>
      </c>
      <c r="B22" s="42"/>
      <c r="C22" s="61"/>
      <c r="D22" s="62">
        <v>2</v>
      </c>
      <c r="E22" s="37" t="s">
        <v>10</v>
      </c>
      <c r="I22" s="12"/>
      <c r="J22" s="12"/>
      <c r="K22" s="12"/>
      <c r="L22" s="12"/>
      <c r="M22" s="12"/>
      <c r="N22" s="12"/>
      <c r="O22" s="12"/>
      <c r="P22" s="12"/>
      <c r="Q22" s="13"/>
      <c r="R22" s="12"/>
      <c r="S22" s="12"/>
      <c r="T22" s="12"/>
      <c r="U22" s="12"/>
      <c r="V22" s="12"/>
      <c r="W22" s="12"/>
      <c r="X22" s="12"/>
      <c r="Y22" s="12"/>
      <c r="Z22" s="66"/>
    </row>
    <row r="23" spans="1:26" ht="20.100000000000001" customHeight="1" x14ac:dyDescent="0.15">
      <c r="A23" s="42"/>
      <c r="B23" s="42"/>
      <c r="C23" s="61"/>
      <c r="D23" s="62"/>
      <c r="E23" s="67"/>
      <c r="F23" s="67"/>
      <c r="G23" s="67"/>
      <c r="H23" s="67"/>
      <c r="I23" s="64"/>
      <c r="J23" s="69" t="s">
        <v>11</v>
      </c>
      <c r="K23" s="68"/>
      <c r="L23" s="68"/>
      <c r="M23" s="68"/>
      <c r="N23" s="68"/>
      <c r="O23" s="68"/>
      <c r="P23" s="68"/>
      <c r="Q23" s="68"/>
      <c r="R23" s="68"/>
      <c r="S23" s="68"/>
      <c r="T23" s="68"/>
      <c r="U23" s="68"/>
      <c r="V23" s="68"/>
      <c r="W23" s="68"/>
      <c r="X23" s="68"/>
      <c r="Y23" s="68"/>
      <c r="Z23" s="66"/>
    </row>
    <row r="24" spans="1:26" ht="20.100000000000001" customHeight="1" x14ac:dyDescent="0.15">
      <c r="A24" s="42">
        <f>IFERROR(IF(TRIM($I24)="",1001,0),3)</f>
        <v>1001</v>
      </c>
      <c r="B24" s="42"/>
      <c r="C24" s="61"/>
      <c r="D24" s="62">
        <v>3</v>
      </c>
      <c r="E24" s="37" t="s">
        <v>12</v>
      </c>
      <c r="I24" s="7"/>
      <c r="J24" s="7"/>
      <c r="K24" s="7"/>
      <c r="L24" s="7"/>
      <c r="M24" s="7"/>
      <c r="N24" s="7"/>
      <c r="O24" s="7"/>
      <c r="P24" s="7"/>
      <c r="Q24" s="8"/>
      <c r="R24" s="7"/>
      <c r="S24" s="7"/>
      <c r="T24" s="7"/>
      <c r="U24" s="7"/>
      <c r="V24" s="7"/>
      <c r="W24" s="7"/>
      <c r="X24" s="7"/>
      <c r="Y24" s="7"/>
      <c r="Z24" s="66"/>
    </row>
    <row r="25" spans="1:26" ht="20.100000000000001" customHeight="1" x14ac:dyDescent="0.15">
      <c r="A25" s="42"/>
      <c r="B25" s="42"/>
      <c r="C25" s="70"/>
      <c r="D25" s="67"/>
      <c r="E25" s="67"/>
      <c r="F25" s="67"/>
      <c r="G25" s="67"/>
      <c r="H25" s="67"/>
      <c r="I25" s="64"/>
      <c r="J25" s="69" t="s">
        <v>239</v>
      </c>
      <c r="K25" s="68"/>
      <c r="L25" s="68"/>
      <c r="M25" s="68"/>
      <c r="N25" s="68"/>
      <c r="O25" s="68"/>
      <c r="P25" s="68"/>
      <c r="Q25" s="68"/>
      <c r="R25" s="68"/>
      <c r="S25" s="68"/>
      <c r="T25" s="68"/>
      <c r="U25" s="68"/>
      <c r="V25" s="68"/>
      <c r="W25" s="68"/>
      <c r="X25" s="68"/>
      <c r="Y25" s="68"/>
      <c r="Z25" s="66"/>
    </row>
    <row r="26" spans="1:26" ht="20.100000000000001" customHeight="1" x14ac:dyDescent="0.15">
      <c r="A26" s="42">
        <f>IFERROR(IF(TRIM($I26)="",1001,0),3)</f>
        <v>1001</v>
      </c>
      <c r="B26" s="42"/>
      <c r="C26" s="61"/>
      <c r="D26" s="62">
        <v>4</v>
      </c>
      <c r="E26" s="37" t="s">
        <v>13</v>
      </c>
      <c r="I26" s="7"/>
      <c r="J26" s="7"/>
      <c r="K26" s="7"/>
      <c r="L26" s="7"/>
      <c r="M26" s="7"/>
      <c r="N26" s="7"/>
      <c r="O26" s="7"/>
      <c r="P26" s="7"/>
      <c r="Q26" s="8"/>
      <c r="R26" s="7"/>
      <c r="S26" s="7"/>
      <c r="T26" s="7"/>
      <c r="U26" s="7"/>
      <c r="V26" s="7"/>
      <c r="W26" s="7"/>
      <c r="X26" s="7"/>
      <c r="Y26" s="7"/>
      <c r="Z26" s="66"/>
    </row>
    <row r="27" spans="1:26" ht="20.100000000000001" customHeight="1" x14ac:dyDescent="0.15">
      <c r="A27" s="42"/>
      <c r="B27" s="42"/>
      <c r="C27" s="70"/>
      <c r="D27" s="67"/>
      <c r="E27" s="67"/>
      <c r="F27" s="67"/>
      <c r="G27" s="67"/>
      <c r="H27" s="67"/>
      <c r="I27" s="64"/>
      <c r="J27" s="69" t="s">
        <v>238</v>
      </c>
      <c r="K27" s="68"/>
      <c r="L27" s="68"/>
      <c r="M27" s="68"/>
      <c r="N27" s="68"/>
      <c r="O27" s="68"/>
      <c r="P27" s="68"/>
      <c r="Q27" s="71"/>
      <c r="R27" s="68"/>
      <c r="S27" s="68"/>
      <c r="T27" s="68"/>
      <c r="U27" s="68"/>
      <c r="V27" s="68"/>
      <c r="W27" s="68"/>
      <c r="X27" s="68"/>
      <c r="Y27" s="68"/>
      <c r="Z27" s="72"/>
    </row>
    <row r="28" spans="1:26" ht="20.100000000000001" customHeight="1" x14ac:dyDescent="0.15">
      <c r="A28" s="42">
        <f>IFERROR(IF(TRIM($I28)="",1001,0),3)</f>
        <v>1001</v>
      </c>
      <c r="B28" s="42"/>
      <c r="C28" s="61"/>
      <c r="D28" s="62">
        <v>5</v>
      </c>
      <c r="E28" s="37" t="s">
        <v>14</v>
      </c>
      <c r="I28" s="7"/>
      <c r="J28" s="7"/>
      <c r="K28" s="7"/>
      <c r="L28" s="7"/>
      <c r="M28" s="7"/>
      <c r="N28" s="7"/>
      <c r="O28" s="7"/>
      <c r="P28" s="7"/>
      <c r="Q28" s="7"/>
      <c r="R28" s="7"/>
      <c r="S28" s="7"/>
      <c r="T28" s="7"/>
      <c r="U28" s="7"/>
      <c r="V28" s="7"/>
      <c r="W28" s="7"/>
      <c r="X28" s="7"/>
      <c r="Y28" s="7"/>
      <c r="Z28" s="66"/>
    </row>
    <row r="29" spans="1:26" ht="20.100000000000001" customHeight="1" x14ac:dyDescent="0.15">
      <c r="A29" s="42"/>
      <c r="B29" s="42"/>
      <c r="C29" s="70"/>
      <c r="D29" s="67"/>
      <c r="E29" s="67"/>
      <c r="F29" s="67"/>
      <c r="G29" s="67"/>
      <c r="H29" s="67"/>
      <c r="I29" s="64"/>
      <c r="J29" s="69" t="s">
        <v>243</v>
      </c>
      <c r="K29" s="68"/>
      <c r="L29" s="68"/>
      <c r="M29" s="68"/>
      <c r="N29" s="68"/>
      <c r="O29" s="68"/>
      <c r="P29" s="68"/>
      <c r="Q29" s="68"/>
      <c r="R29" s="68"/>
      <c r="S29" s="68"/>
      <c r="T29" s="68"/>
      <c r="U29" s="68"/>
      <c r="V29" s="68"/>
      <c r="W29" s="68"/>
      <c r="X29" s="68"/>
      <c r="Y29" s="68"/>
      <c r="Z29" s="72"/>
    </row>
    <row r="30" spans="1:26" ht="20.100000000000001" customHeight="1" x14ac:dyDescent="0.15">
      <c r="A30" s="42">
        <f>IFERROR(IF(OR(TRIM($I30)="", NOT(OR(IFERROR(SEARCH(" ",$I30),0)&gt;0, IFERROR(SEARCH("　",$I30),0)&gt;0))),1001,0),3)</f>
        <v>1001</v>
      </c>
      <c r="B30" s="42"/>
      <c r="C30" s="61"/>
      <c r="D30" s="62">
        <v>6</v>
      </c>
      <c r="E30" s="37" t="s">
        <v>15</v>
      </c>
      <c r="I30" s="7"/>
      <c r="J30" s="7"/>
      <c r="K30" s="7"/>
      <c r="L30" s="7"/>
      <c r="M30" s="7"/>
      <c r="N30" s="7"/>
      <c r="O30" s="7"/>
      <c r="P30" s="7"/>
      <c r="Q30" s="7"/>
      <c r="R30" s="7"/>
      <c r="S30" s="7"/>
      <c r="T30" s="7"/>
      <c r="U30" s="7"/>
      <c r="V30" s="7"/>
      <c r="W30" s="7"/>
      <c r="X30" s="7"/>
      <c r="Y30" s="7"/>
      <c r="Z30" s="66"/>
    </row>
    <row r="31" spans="1:26" ht="20.100000000000001" customHeight="1" x14ac:dyDescent="0.15">
      <c r="A31" s="42"/>
      <c r="B31" s="42"/>
      <c r="C31" s="70"/>
      <c r="D31" s="67"/>
      <c r="E31" s="67"/>
      <c r="F31" s="67"/>
      <c r="G31" s="67"/>
      <c r="H31" s="67"/>
      <c r="I31" s="73"/>
      <c r="J31" s="69" t="s">
        <v>16</v>
      </c>
      <c r="K31" s="69"/>
      <c r="L31" s="69"/>
      <c r="M31" s="69"/>
      <c r="N31" s="69"/>
      <c r="O31" s="69"/>
      <c r="P31" s="69"/>
      <c r="Q31" s="69"/>
      <c r="R31" s="69"/>
      <c r="S31" s="69"/>
      <c r="T31" s="69"/>
      <c r="U31" s="69"/>
      <c r="V31" s="69"/>
      <c r="W31" s="69"/>
      <c r="X31" s="69"/>
      <c r="Y31" s="69"/>
      <c r="Z31" s="72"/>
    </row>
    <row r="32" spans="1:26" ht="20.100000000000001" customHeight="1" x14ac:dyDescent="0.15">
      <c r="A32" s="42">
        <f>IFERROR(IF(OR(TRIM($I32)="", NOT(OR(IFERROR(SEARCH(" ",$I32),0)&gt;0, IFERROR(SEARCH("　",$I32),0)&gt;0))),1001,0),3)</f>
        <v>1001</v>
      </c>
      <c r="B32" s="42"/>
      <c r="C32" s="61"/>
      <c r="D32" s="62">
        <v>7</v>
      </c>
      <c r="E32" s="37" t="s">
        <v>17</v>
      </c>
      <c r="I32" s="7"/>
      <c r="J32" s="7"/>
      <c r="K32" s="7"/>
      <c r="L32" s="7"/>
      <c r="M32" s="7"/>
      <c r="N32" s="7"/>
      <c r="O32" s="7"/>
      <c r="P32" s="7"/>
      <c r="Q32" s="7"/>
      <c r="R32" s="7"/>
      <c r="S32" s="7"/>
      <c r="T32" s="7"/>
      <c r="U32" s="7"/>
      <c r="V32" s="7"/>
      <c r="W32" s="7"/>
      <c r="X32" s="7"/>
      <c r="Y32" s="7"/>
      <c r="Z32" s="66"/>
    </row>
    <row r="33" spans="1:27" ht="20.100000000000001" customHeight="1" x14ac:dyDescent="0.15">
      <c r="A33" s="42"/>
      <c r="B33" s="42"/>
      <c r="C33" s="70"/>
      <c r="D33" s="67"/>
      <c r="E33" s="67"/>
      <c r="F33" s="67"/>
      <c r="G33" s="67"/>
      <c r="H33" s="67"/>
      <c r="I33" s="73"/>
      <c r="J33" s="69" t="s">
        <v>241</v>
      </c>
      <c r="K33" s="69"/>
      <c r="L33" s="69"/>
      <c r="M33" s="69"/>
      <c r="N33" s="69"/>
      <c r="O33" s="69"/>
      <c r="P33" s="69"/>
      <c r="Q33" s="69"/>
      <c r="R33" s="69"/>
      <c r="S33" s="69"/>
      <c r="T33" s="69"/>
      <c r="U33" s="69"/>
      <c r="V33" s="69"/>
      <c r="W33" s="69"/>
      <c r="X33" s="69"/>
      <c r="Y33" s="69"/>
      <c r="Z33" s="66"/>
    </row>
    <row r="34" spans="1:27" ht="20.100000000000001" customHeight="1" x14ac:dyDescent="0.15">
      <c r="A34" s="42">
        <f>IFERROR(IF(NOT(AND(TRIM($I34)&lt;&gt;"",ISNUMBER(VALUE(SUBSTITUTE($I34,"-",""))), IFERROR(SEARCH("-",$I34),0)&gt;0)),1001,0),3)</f>
        <v>1001</v>
      </c>
      <c r="B34" s="42"/>
      <c r="C34" s="61"/>
      <c r="D34" s="62">
        <v>8</v>
      </c>
      <c r="E34" s="37" t="s">
        <v>18</v>
      </c>
      <c r="I34" s="7"/>
      <c r="J34" s="7"/>
      <c r="K34" s="7"/>
      <c r="L34" s="7"/>
      <c r="M34" s="7"/>
      <c r="O34" s="74" t="s">
        <v>19</v>
      </c>
      <c r="P34" s="1"/>
      <c r="Q34" s="37" t="s">
        <v>20</v>
      </c>
      <c r="Y34" s="68"/>
      <c r="Z34" s="66"/>
    </row>
    <row r="35" spans="1:27" ht="20.100000000000001" customHeight="1" x14ac:dyDescent="0.15">
      <c r="A35" s="42"/>
      <c r="B35" s="42"/>
      <c r="C35" s="70"/>
      <c r="D35" s="67"/>
      <c r="E35" s="67"/>
      <c r="F35" s="67"/>
      <c r="G35" s="67"/>
      <c r="H35" s="67"/>
      <c r="I35" s="64"/>
      <c r="J35" s="69" t="s">
        <v>21</v>
      </c>
      <c r="K35" s="68"/>
      <c r="L35" s="68"/>
      <c r="M35" s="68"/>
      <c r="N35" s="68"/>
      <c r="O35" s="68"/>
      <c r="P35" s="68"/>
      <c r="Q35" s="68"/>
      <c r="R35" s="68"/>
      <c r="S35" s="68"/>
      <c r="T35" s="68"/>
      <c r="U35" s="68"/>
      <c r="V35" s="68"/>
      <c r="W35" s="68"/>
      <c r="X35" s="68"/>
      <c r="Y35" s="68"/>
      <c r="Z35" s="66"/>
    </row>
    <row r="36" spans="1:27" ht="20.100000000000001" customHeight="1" x14ac:dyDescent="0.15">
      <c r="A36" s="42">
        <f>IFERROR(IF(AND(TRIM($I36)&lt;&gt;"", NOT(AND(ISNUMBER(VALUE(SUBSTITUTE($I36,"-",""))), IFERROR(SEARCH("-",$I36),0)&gt;0))),1001,0),3)</f>
        <v>0</v>
      </c>
      <c r="B36" s="42"/>
      <c r="C36" s="61"/>
      <c r="D36" s="62">
        <v>9</v>
      </c>
      <c r="E36" s="37" t="s">
        <v>22</v>
      </c>
      <c r="I36" s="7"/>
      <c r="J36" s="7"/>
      <c r="K36" s="7"/>
      <c r="L36" s="7"/>
      <c r="M36" s="7"/>
      <c r="N36" s="68"/>
      <c r="O36" s="68"/>
      <c r="P36" s="68"/>
      <c r="Q36" s="68"/>
      <c r="R36" s="68"/>
      <c r="S36" s="68"/>
      <c r="T36" s="68"/>
      <c r="U36" s="68"/>
      <c r="V36" s="68"/>
      <c r="W36" s="68"/>
      <c r="X36" s="68"/>
      <c r="Y36" s="68"/>
      <c r="Z36" s="66"/>
    </row>
    <row r="37" spans="1:27" ht="20.100000000000001" customHeight="1" x14ac:dyDescent="0.15">
      <c r="A37" s="42"/>
      <c r="B37" s="42"/>
      <c r="C37" s="70"/>
      <c r="D37" s="67"/>
      <c r="E37" s="67"/>
      <c r="F37" s="67"/>
      <c r="G37" s="67"/>
      <c r="H37" s="67"/>
      <c r="I37" s="64"/>
      <c r="J37" s="69" t="s">
        <v>21</v>
      </c>
      <c r="K37" s="68"/>
      <c r="L37" s="68"/>
      <c r="M37" s="68"/>
      <c r="N37" s="68"/>
      <c r="O37" s="68"/>
      <c r="P37" s="68"/>
      <c r="Q37" s="68"/>
      <c r="R37" s="68"/>
      <c r="S37" s="68"/>
      <c r="T37" s="68"/>
      <c r="U37" s="68"/>
      <c r="V37" s="68"/>
      <c r="W37" s="68"/>
      <c r="X37" s="68"/>
      <c r="Y37" s="68"/>
      <c r="Z37" s="66"/>
    </row>
    <row r="38" spans="1:27" ht="20.100000000000001" customHeight="1" x14ac:dyDescent="0.15">
      <c r="A38" s="42">
        <f>IFERROR(IF(NOT(IFERROR(SEARCH("@",$I38),0)&gt;0),1001,0),3)</f>
        <v>1001</v>
      </c>
      <c r="B38" s="42"/>
      <c r="C38" s="70"/>
      <c r="D38" s="62">
        <v>10</v>
      </c>
      <c r="E38" s="37" t="s">
        <v>23</v>
      </c>
      <c r="I38" s="7"/>
      <c r="J38" s="7"/>
      <c r="K38" s="7"/>
      <c r="L38" s="7"/>
      <c r="M38" s="7"/>
      <c r="N38" s="7"/>
      <c r="O38" s="7"/>
      <c r="P38" s="7"/>
      <c r="Q38" s="9"/>
      <c r="R38" s="7"/>
      <c r="S38" s="7"/>
      <c r="T38" s="7"/>
      <c r="U38" s="7"/>
      <c r="V38" s="7"/>
      <c r="W38" s="7"/>
      <c r="X38" s="7"/>
      <c r="Y38" s="7"/>
      <c r="Z38" s="66"/>
    </row>
    <row r="39" spans="1:27" ht="20.100000000000001" customHeight="1" x14ac:dyDescent="0.15">
      <c r="A39" s="42"/>
      <c r="B39" s="42"/>
      <c r="C39" s="70"/>
      <c r="D39" s="62"/>
      <c r="I39" s="64"/>
      <c r="J39" s="75" t="s">
        <v>252</v>
      </c>
      <c r="K39" s="76"/>
      <c r="L39" s="68"/>
      <c r="M39" s="68"/>
      <c r="N39" s="68"/>
      <c r="O39" s="68"/>
      <c r="P39" s="68"/>
      <c r="Q39" s="77"/>
      <c r="R39" s="68"/>
      <c r="S39" s="68"/>
      <c r="T39" s="68"/>
      <c r="U39" s="68"/>
      <c r="V39" s="68"/>
      <c r="W39" s="68"/>
      <c r="X39" s="68"/>
      <c r="Y39" s="68"/>
      <c r="Z39" s="67"/>
      <c r="AA39" s="78"/>
    </row>
    <row r="40" spans="1:27" ht="20.100000000000001" customHeight="1" x14ac:dyDescent="0.15">
      <c r="A40" s="42">
        <f>IFERROR(IF(AND($I40&lt;&gt;"一致する", $I40&lt;&gt;"一致しない"),1001,0),3)</f>
        <v>0</v>
      </c>
      <c r="B40" s="42"/>
      <c r="C40" s="61"/>
      <c r="D40" s="62">
        <v>11</v>
      </c>
      <c r="E40" s="37" t="s">
        <v>24</v>
      </c>
      <c r="I40" s="7" t="s">
        <v>25</v>
      </c>
      <c r="J40" s="7"/>
      <c r="K40" s="7"/>
      <c r="L40" s="7"/>
      <c r="M40" s="7"/>
      <c r="N40" s="67"/>
      <c r="O40" s="67"/>
      <c r="P40" s="67"/>
      <c r="Q40" s="67"/>
      <c r="R40" s="67"/>
      <c r="S40" s="67"/>
      <c r="T40" s="67"/>
      <c r="U40" s="67"/>
      <c r="V40" s="67"/>
      <c r="W40" s="67"/>
      <c r="X40" s="67"/>
      <c r="Y40" s="67"/>
      <c r="Z40" s="66"/>
      <c r="AA40" s="67"/>
    </row>
    <row r="41" spans="1:27" ht="20.100000000000001" customHeight="1" x14ac:dyDescent="0.15">
      <c r="A41" s="42"/>
      <c r="B41" s="42"/>
      <c r="C41" s="70"/>
      <c r="D41" s="67"/>
      <c r="E41" s="67"/>
      <c r="F41" s="67"/>
      <c r="G41" s="67"/>
      <c r="H41" s="67"/>
      <c r="I41" s="73"/>
      <c r="J41" s="79" t="s">
        <v>33</v>
      </c>
      <c r="K41" s="69"/>
      <c r="L41" s="69"/>
      <c r="M41" s="69"/>
      <c r="N41" s="69"/>
      <c r="O41" s="69"/>
      <c r="P41" s="69"/>
      <c r="Q41" s="69"/>
      <c r="R41" s="69"/>
      <c r="S41" s="69"/>
      <c r="T41" s="69"/>
      <c r="U41" s="69"/>
      <c r="V41" s="69"/>
      <c r="W41" s="69"/>
      <c r="X41" s="69"/>
      <c r="Y41" s="69"/>
      <c r="Z41" s="80"/>
      <c r="AA41" s="67"/>
    </row>
    <row r="42" spans="1:27" ht="20.100000000000001" customHeight="1" x14ac:dyDescent="0.15">
      <c r="A42" s="42"/>
      <c r="B42" s="42"/>
      <c r="C42" s="81"/>
      <c r="D42" s="82"/>
      <c r="E42" s="82"/>
      <c r="F42" s="82"/>
      <c r="G42" s="82"/>
      <c r="H42" s="82"/>
      <c r="I42" s="83"/>
      <c r="J42" s="83"/>
      <c r="K42" s="84"/>
      <c r="L42" s="83"/>
      <c r="M42" s="83"/>
      <c r="N42" s="83"/>
      <c r="O42" s="83"/>
      <c r="P42" s="83"/>
      <c r="Q42" s="83"/>
      <c r="R42" s="83"/>
      <c r="S42" s="83"/>
      <c r="T42" s="83"/>
      <c r="U42" s="83"/>
      <c r="V42" s="83"/>
      <c r="W42" s="83"/>
      <c r="X42" s="83"/>
      <c r="Y42" s="83"/>
      <c r="Z42" s="85"/>
    </row>
    <row r="43" spans="1:27" ht="15" customHeight="1" x14ac:dyDescent="0.15">
      <c r="A43" s="42"/>
      <c r="B43" s="42"/>
      <c r="C43" s="67"/>
      <c r="D43" s="67"/>
      <c r="E43" s="67"/>
      <c r="F43" s="67"/>
      <c r="G43" s="67"/>
      <c r="H43" s="67"/>
      <c r="I43" s="86"/>
      <c r="J43" s="87"/>
      <c r="K43" s="87"/>
      <c r="L43" s="87"/>
      <c r="M43" s="87"/>
      <c r="N43" s="87"/>
      <c r="O43" s="87"/>
      <c r="P43" s="87"/>
      <c r="Q43" s="87"/>
      <c r="R43" s="87"/>
      <c r="S43" s="87"/>
      <c r="T43" s="87"/>
      <c r="U43" s="87"/>
      <c r="V43" s="87"/>
      <c r="W43" s="87"/>
      <c r="X43" s="87"/>
      <c r="Y43" s="87"/>
      <c r="Z43" s="67"/>
    </row>
    <row r="44" spans="1:27" ht="15.75" hidden="1" customHeight="1" x14ac:dyDescent="0.15">
      <c r="A44" s="42"/>
      <c r="B44" s="42"/>
      <c r="C44" s="67"/>
      <c r="D44" s="67"/>
      <c r="E44" s="67"/>
      <c r="F44" s="67"/>
      <c r="G44" s="67"/>
      <c r="H44" s="67"/>
      <c r="I44" s="87"/>
      <c r="J44" s="67"/>
      <c r="K44" s="67"/>
      <c r="L44" s="67"/>
      <c r="M44" s="67"/>
      <c r="N44" s="67"/>
      <c r="O44" s="67"/>
      <c r="P44" s="67"/>
      <c r="Q44" s="67"/>
      <c r="R44" s="67"/>
      <c r="S44" s="67"/>
      <c r="T44" s="67"/>
      <c r="U44" s="67"/>
      <c r="V44" s="67"/>
      <c r="W44" s="67"/>
      <c r="X44" s="67"/>
      <c r="Y44" s="67"/>
      <c r="Z44" s="67"/>
    </row>
    <row r="45" spans="1:27" ht="15.75" hidden="1" customHeight="1" x14ac:dyDescent="0.15">
      <c r="A45" s="42"/>
      <c r="B45" s="42"/>
      <c r="C45" s="67"/>
      <c r="D45" s="67"/>
      <c r="E45" s="67"/>
      <c r="F45" s="67"/>
      <c r="G45" s="67"/>
      <c r="H45" s="67"/>
      <c r="I45" s="87"/>
      <c r="J45" s="67"/>
      <c r="K45" s="67"/>
      <c r="L45" s="67"/>
      <c r="M45" s="67"/>
      <c r="N45" s="67"/>
      <c r="O45" s="67"/>
      <c r="P45" s="67"/>
      <c r="Q45" s="67"/>
      <c r="R45" s="67"/>
      <c r="S45" s="67"/>
      <c r="T45" s="67"/>
      <c r="U45" s="67"/>
      <c r="V45" s="67"/>
      <c r="W45" s="67"/>
      <c r="X45" s="67"/>
      <c r="Y45" s="67"/>
      <c r="Z45" s="67"/>
    </row>
    <row r="46" spans="1:27" ht="15.75" hidden="1" customHeight="1" x14ac:dyDescent="0.15">
      <c r="A46" s="42"/>
      <c r="B46" s="42"/>
      <c r="C46" s="67"/>
      <c r="D46" s="67"/>
      <c r="E46" s="67"/>
      <c r="F46" s="67"/>
      <c r="G46" s="67"/>
      <c r="H46" s="67"/>
      <c r="I46" s="87"/>
      <c r="J46" s="67"/>
      <c r="K46" s="67"/>
      <c r="L46" s="67"/>
      <c r="M46" s="67"/>
      <c r="N46" s="67"/>
      <c r="O46" s="67"/>
      <c r="P46" s="67"/>
      <c r="Q46" s="67"/>
      <c r="R46" s="67"/>
      <c r="S46" s="67"/>
      <c r="T46" s="67"/>
      <c r="U46" s="67"/>
      <c r="V46" s="67"/>
      <c r="W46" s="67"/>
      <c r="X46" s="67"/>
      <c r="Y46" s="67"/>
      <c r="Z46" s="67"/>
    </row>
    <row r="47" spans="1:27" ht="15.75" hidden="1" customHeight="1" x14ac:dyDescent="0.15">
      <c r="A47" s="42"/>
      <c r="B47" s="42"/>
      <c r="C47" s="67"/>
      <c r="D47" s="67"/>
      <c r="E47" s="67"/>
      <c r="F47" s="67"/>
      <c r="G47" s="67"/>
      <c r="H47" s="67"/>
      <c r="I47" s="87"/>
      <c r="J47" s="67"/>
      <c r="K47" s="67"/>
      <c r="L47" s="67"/>
      <c r="M47" s="67"/>
      <c r="N47" s="67"/>
      <c r="O47" s="67"/>
      <c r="P47" s="67"/>
      <c r="Q47" s="67"/>
      <c r="R47" s="67"/>
      <c r="S47" s="67"/>
      <c r="T47" s="67"/>
      <c r="U47" s="67"/>
      <c r="V47" s="67"/>
      <c r="W47" s="67"/>
      <c r="X47" s="67"/>
      <c r="Y47" s="67"/>
      <c r="Z47" s="67"/>
    </row>
    <row r="48" spans="1:27" ht="15.75" hidden="1" customHeight="1" x14ac:dyDescent="0.15">
      <c r="A48" s="42"/>
      <c r="B48" s="42"/>
      <c r="C48" s="67"/>
      <c r="D48" s="67"/>
      <c r="E48" s="67"/>
      <c r="F48" s="67"/>
      <c r="G48" s="67"/>
      <c r="H48" s="67"/>
      <c r="I48" s="87"/>
      <c r="J48" s="67"/>
      <c r="K48" s="67"/>
      <c r="L48" s="67"/>
      <c r="M48" s="67"/>
      <c r="N48" s="67"/>
      <c r="O48" s="67"/>
      <c r="P48" s="67"/>
      <c r="Q48" s="67"/>
      <c r="R48" s="67"/>
      <c r="S48" s="67"/>
      <c r="T48" s="67"/>
      <c r="U48" s="67"/>
      <c r="V48" s="67"/>
      <c r="W48" s="67"/>
      <c r="X48" s="67"/>
      <c r="Y48" s="67"/>
      <c r="Z48" s="67"/>
    </row>
    <row r="49" spans="1:26" ht="15.75" hidden="1" customHeight="1" x14ac:dyDescent="0.15">
      <c r="A49" s="42"/>
      <c r="B49" s="42"/>
      <c r="C49" s="67"/>
      <c r="D49" s="67"/>
      <c r="E49" s="67"/>
      <c r="F49" s="67"/>
      <c r="G49" s="67"/>
      <c r="H49" s="67"/>
      <c r="I49" s="87"/>
      <c r="J49" s="67"/>
      <c r="K49" s="67"/>
      <c r="L49" s="67"/>
      <c r="M49" s="67"/>
      <c r="N49" s="67"/>
      <c r="O49" s="67"/>
      <c r="P49" s="67"/>
      <c r="Q49" s="67"/>
      <c r="R49" s="67"/>
      <c r="S49" s="67"/>
      <c r="T49" s="67"/>
      <c r="U49" s="67"/>
      <c r="V49" s="67"/>
      <c r="W49" s="67"/>
      <c r="X49" s="67"/>
      <c r="Y49" s="67"/>
      <c r="Z49" s="67"/>
    </row>
    <row r="50" spans="1:26" ht="15.75" hidden="1" customHeight="1" x14ac:dyDescent="0.15">
      <c r="A50" s="42"/>
      <c r="B50" s="42"/>
      <c r="C50" s="67"/>
      <c r="D50" s="67"/>
      <c r="E50" s="67"/>
      <c r="F50" s="67"/>
      <c r="G50" s="67"/>
      <c r="H50" s="67"/>
      <c r="I50" s="87"/>
      <c r="J50" s="67"/>
      <c r="K50" s="67"/>
      <c r="L50" s="67"/>
      <c r="M50" s="67"/>
      <c r="N50" s="67"/>
      <c r="O50" s="67"/>
      <c r="P50" s="67"/>
      <c r="Q50" s="67"/>
      <c r="R50" s="67"/>
      <c r="S50" s="67"/>
      <c r="T50" s="67"/>
      <c r="U50" s="67"/>
      <c r="V50" s="67"/>
      <c r="W50" s="67"/>
      <c r="X50" s="67"/>
      <c r="Y50" s="67"/>
      <c r="Z50" s="67"/>
    </row>
    <row r="51" spans="1:26" ht="15.75" hidden="1" customHeight="1" x14ac:dyDescent="0.15">
      <c r="A51" s="42"/>
      <c r="B51" s="42"/>
      <c r="C51" s="67"/>
      <c r="D51" s="67"/>
      <c r="E51" s="67"/>
      <c r="F51" s="67"/>
      <c r="G51" s="67"/>
      <c r="H51" s="67"/>
      <c r="I51" s="87"/>
      <c r="J51" s="67"/>
      <c r="K51" s="67"/>
      <c r="L51" s="67"/>
      <c r="M51" s="67"/>
      <c r="N51" s="67"/>
      <c r="O51" s="67"/>
      <c r="P51" s="67"/>
      <c r="Q51" s="67"/>
      <c r="R51" s="67"/>
      <c r="S51" s="67"/>
      <c r="T51" s="67"/>
      <c r="U51" s="67"/>
      <c r="V51" s="67"/>
      <c r="W51" s="67"/>
      <c r="X51" s="67"/>
      <c r="Y51" s="67"/>
      <c r="Z51" s="67"/>
    </row>
    <row r="52" spans="1:26" ht="15.75" hidden="1" customHeight="1" x14ac:dyDescent="0.15">
      <c r="A52" s="42"/>
      <c r="B52" s="42"/>
      <c r="C52" s="67"/>
      <c r="D52" s="67"/>
      <c r="E52" s="67"/>
      <c r="F52" s="67"/>
      <c r="G52" s="67"/>
      <c r="H52" s="67"/>
      <c r="I52" s="87"/>
      <c r="J52" s="67"/>
      <c r="K52" s="67"/>
      <c r="L52" s="67"/>
      <c r="M52" s="67"/>
      <c r="N52" s="67"/>
      <c r="O52" s="67"/>
      <c r="P52" s="67"/>
      <c r="Q52" s="67"/>
      <c r="R52" s="67"/>
      <c r="S52" s="67"/>
      <c r="T52" s="67"/>
      <c r="U52" s="67"/>
      <c r="V52" s="67"/>
      <c r="W52" s="67"/>
      <c r="X52" s="67"/>
      <c r="Y52" s="67"/>
      <c r="Z52" s="67"/>
    </row>
    <row r="53" spans="1:26" ht="15.75" hidden="1" customHeight="1" x14ac:dyDescent="0.15">
      <c r="A53" s="42"/>
      <c r="B53" s="42"/>
      <c r="C53" s="67"/>
      <c r="D53" s="67"/>
      <c r="E53" s="67"/>
      <c r="F53" s="67"/>
      <c r="G53" s="67"/>
      <c r="H53" s="67"/>
      <c r="I53" s="87"/>
      <c r="J53" s="67"/>
      <c r="K53" s="67"/>
      <c r="L53" s="67"/>
      <c r="M53" s="67"/>
      <c r="N53" s="67"/>
      <c r="O53" s="67"/>
      <c r="P53" s="67"/>
      <c r="Q53" s="67"/>
      <c r="R53" s="67"/>
      <c r="S53" s="67"/>
      <c r="T53" s="67"/>
      <c r="U53" s="67"/>
      <c r="V53" s="67"/>
      <c r="W53" s="67"/>
      <c r="X53" s="67"/>
      <c r="Y53" s="67"/>
      <c r="Z53" s="67"/>
    </row>
    <row r="54" spans="1:26" ht="15.75" hidden="1" customHeight="1" x14ac:dyDescent="0.15">
      <c r="A54" s="42"/>
      <c r="B54" s="42"/>
      <c r="C54" s="67"/>
      <c r="D54" s="67"/>
      <c r="E54" s="67"/>
      <c r="F54" s="67"/>
      <c r="G54" s="67"/>
      <c r="H54" s="67"/>
      <c r="I54" s="87"/>
      <c r="J54" s="67"/>
      <c r="K54" s="67"/>
      <c r="L54" s="67"/>
      <c r="M54" s="67"/>
      <c r="N54" s="67"/>
      <c r="O54" s="67"/>
      <c r="P54" s="67"/>
      <c r="Q54" s="67"/>
      <c r="R54" s="67"/>
      <c r="S54" s="67"/>
      <c r="T54" s="67"/>
      <c r="U54" s="67"/>
      <c r="V54" s="67"/>
      <c r="W54" s="67"/>
      <c r="X54" s="67"/>
      <c r="Y54" s="67"/>
      <c r="Z54" s="67"/>
    </row>
    <row r="55" spans="1:26" ht="15.75" hidden="1" customHeight="1" x14ac:dyDescent="0.15">
      <c r="A55" s="42"/>
      <c r="B55" s="42"/>
      <c r="C55" s="67"/>
      <c r="D55" s="67"/>
      <c r="E55" s="67"/>
      <c r="F55" s="67"/>
      <c r="G55" s="67"/>
      <c r="H55" s="67"/>
      <c r="I55" s="87"/>
      <c r="J55" s="67"/>
      <c r="K55" s="67"/>
      <c r="L55" s="67"/>
      <c r="M55" s="67"/>
      <c r="N55" s="67"/>
      <c r="O55" s="67"/>
      <c r="P55" s="67"/>
      <c r="Q55" s="67"/>
      <c r="R55" s="67"/>
      <c r="S55" s="67"/>
      <c r="T55" s="67"/>
      <c r="U55" s="67"/>
      <c r="V55" s="67"/>
      <c r="W55" s="67"/>
      <c r="X55" s="67"/>
      <c r="Y55" s="67"/>
      <c r="Z55" s="67"/>
    </row>
    <row r="56" spans="1:26" ht="15.75" hidden="1" customHeight="1" x14ac:dyDescent="0.15">
      <c r="A56" s="42"/>
      <c r="B56" s="42"/>
      <c r="C56" s="67"/>
      <c r="D56" s="67"/>
      <c r="E56" s="67"/>
      <c r="F56" s="67"/>
      <c r="G56" s="67"/>
      <c r="H56" s="67"/>
      <c r="I56" s="87"/>
      <c r="J56" s="67"/>
      <c r="K56" s="67"/>
      <c r="L56" s="67"/>
      <c r="M56" s="67"/>
      <c r="N56" s="67"/>
      <c r="O56" s="67"/>
      <c r="P56" s="67"/>
      <c r="Q56" s="67"/>
      <c r="R56" s="67"/>
      <c r="S56" s="67"/>
      <c r="T56" s="67"/>
      <c r="U56" s="67"/>
      <c r="V56" s="67"/>
      <c r="W56" s="67"/>
      <c r="X56" s="67"/>
      <c r="Y56" s="67"/>
      <c r="Z56" s="67"/>
    </row>
    <row r="57" spans="1:26" ht="15.75" hidden="1" customHeight="1" x14ac:dyDescent="0.15">
      <c r="A57" s="42"/>
      <c r="B57" s="42"/>
      <c r="C57" s="67"/>
      <c r="D57" s="67"/>
      <c r="E57" s="67"/>
      <c r="F57" s="67"/>
      <c r="G57" s="67"/>
      <c r="H57" s="67"/>
      <c r="I57" s="87"/>
      <c r="J57" s="67"/>
      <c r="K57" s="67"/>
      <c r="L57" s="67"/>
      <c r="M57" s="67"/>
      <c r="N57" s="67"/>
      <c r="O57" s="67"/>
      <c r="P57" s="67"/>
      <c r="Q57" s="67"/>
      <c r="R57" s="67"/>
      <c r="S57" s="67"/>
      <c r="T57" s="67"/>
      <c r="U57" s="67"/>
      <c r="V57" s="67"/>
      <c r="W57" s="67"/>
      <c r="X57" s="67"/>
      <c r="Y57" s="67"/>
      <c r="Z57" s="67"/>
    </row>
    <row r="58" spans="1:26" ht="15.75" hidden="1" customHeight="1" x14ac:dyDescent="0.15">
      <c r="A58" s="42"/>
      <c r="B58" s="42"/>
      <c r="C58" s="67"/>
      <c r="D58" s="67"/>
      <c r="E58" s="67"/>
      <c r="F58" s="67"/>
      <c r="G58" s="67"/>
      <c r="H58" s="67"/>
      <c r="I58" s="87"/>
      <c r="J58" s="67"/>
      <c r="K58" s="67"/>
      <c r="L58" s="67"/>
      <c r="M58" s="67"/>
      <c r="N58" s="67"/>
      <c r="O58" s="67"/>
      <c r="P58" s="67"/>
      <c r="Q58" s="67"/>
      <c r="R58" s="67"/>
      <c r="S58" s="67"/>
      <c r="T58" s="67"/>
      <c r="U58" s="67"/>
      <c r="V58" s="67"/>
      <c r="W58" s="67"/>
      <c r="X58" s="67"/>
      <c r="Y58" s="67"/>
      <c r="Z58" s="67"/>
    </row>
    <row r="59" spans="1:26" ht="15" customHeight="1" x14ac:dyDescent="0.15">
      <c r="A59" s="42"/>
      <c r="B59" s="42"/>
      <c r="C59" s="67"/>
      <c r="D59" s="67"/>
      <c r="E59" s="67"/>
      <c r="F59" s="67"/>
      <c r="G59" s="67"/>
      <c r="H59" s="67"/>
      <c r="I59" s="87"/>
      <c r="J59" s="67"/>
      <c r="K59" s="67"/>
      <c r="L59" s="67"/>
      <c r="M59" s="67"/>
      <c r="N59" s="67"/>
      <c r="O59" s="67"/>
      <c r="P59" s="67"/>
      <c r="Q59" s="67"/>
      <c r="R59" s="67"/>
      <c r="S59" s="67"/>
      <c r="T59" s="67"/>
      <c r="U59" s="67"/>
      <c r="V59" s="67"/>
      <c r="W59" s="67"/>
      <c r="X59" s="67"/>
      <c r="Y59" s="67"/>
      <c r="Z59" s="67"/>
    </row>
    <row r="60" spans="1:26" ht="20.100000000000001" customHeight="1" x14ac:dyDescent="0.15">
      <c r="A60" s="42"/>
      <c r="B60" s="42"/>
      <c r="C60" s="54" t="s">
        <v>26</v>
      </c>
      <c r="D60" s="55"/>
      <c r="E60" s="55"/>
      <c r="F60" s="55"/>
      <c r="G60" s="55"/>
      <c r="H60" s="56"/>
      <c r="I60" s="88"/>
    </row>
    <row r="61" spans="1:26" ht="15" customHeight="1" x14ac:dyDescent="0.15">
      <c r="A61" s="42"/>
      <c r="B61" s="42"/>
      <c r="C61" s="57"/>
      <c r="D61" s="58"/>
      <c r="E61" s="58"/>
      <c r="F61" s="58"/>
      <c r="G61" s="58"/>
      <c r="H61" s="58"/>
      <c r="I61" s="59"/>
      <c r="J61" s="59"/>
      <c r="K61" s="59"/>
      <c r="L61" s="59"/>
      <c r="M61" s="59"/>
      <c r="N61" s="59"/>
      <c r="O61" s="59"/>
      <c r="P61" s="59"/>
      <c r="Q61" s="59"/>
      <c r="R61" s="59"/>
      <c r="S61" s="59"/>
      <c r="T61" s="59"/>
      <c r="U61" s="59"/>
      <c r="V61" s="59"/>
      <c r="W61" s="59"/>
      <c r="X61" s="59"/>
      <c r="Y61" s="59"/>
      <c r="Z61" s="60"/>
    </row>
    <row r="62" spans="1:26" ht="20.100000000000001" customHeight="1" x14ac:dyDescent="0.15">
      <c r="A62" s="42"/>
      <c r="B62" s="42"/>
      <c r="C62" s="57"/>
      <c r="D62" s="89" t="s">
        <v>27</v>
      </c>
      <c r="E62" s="90"/>
      <c r="F62" s="90"/>
      <c r="G62" s="90"/>
      <c r="H62" s="90"/>
      <c r="I62" s="90"/>
      <c r="J62" s="90"/>
      <c r="K62" s="90"/>
      <c r="L62" s="90"/>
      <c r="M62" s="90"/>
      <c r="N62" s="90"/>
      <c r="O62" s="90"/>
      <c r="P62" s="90"/>
      <c r="Q62" s="90"/>
      <c r="R62" s="90"/>
      <c r="S62" s="90"/>
      <c r="T62" s="90"/>
      <c r="U62" s="90"/>
      <c r="V62" s="90"/>
      <c r="W62" s="90"/>
      <c r="X62" s="90"/>
      <c r="Y62" s="90"/>
      <c r="Z62" s="66"/>
    </row>
    <row r="63" spans="1:26" ht="20.100000000000001" customHeight="1" x14ac:dyDescent="0.15">
      <c r="A63" s="42">
        <f>IFERROR(IF(AND($I63&lt;&gt;"しない", $I63&lt;&gt;"する"),1001,0),3)</f>
        <v>1001</v>
      </c>
      <c r="B63" s="42"/>
      <c r="C63" s="61"/>
      <c r="D63" s="62">
        <v>1</v>
      </c>
      <c r="E63" s="67" t="s">
        <v>28</v>
      </c>
      <c r="F63" s="67"/>
      <c r="G63" s="67"/>
      <c r="H63" s="67"/>
      <c r="I63" s="7"/>
      <c r="J63" s="7"/>
      <c r="K63" s="7"/>
      <c r="L63" s="7"/>
      <c r="M63" s="7"/>
      <c r="N63" s="67"/>
      <c r="O63" s="67"/>
      <c r="P63" s="67"/>
      <c r="Q63" s="67"/>
      <c r="R63" s="67"/>
      <c r="S63" s="67"/>
      <c r="T63" s="67"/>
      <c r="U63" s="67"/>
      <c r="V63" s="67"/>
      <c r="W63" s="67"/>
      <c r="X63" s="67"/>
      <c r="Y63" s="67"/>
      <c r="Z63" s="66"/>
    </row>
    <row r="64" spans="1:26" ht="20.100000000000001" customHeight="1" x14ac:dyDescent="0.15">
      <c r="A64" s="42"/>
      <c r="B64" s="42"/>
      <c r="C64" s="61"/>
      <c r="D64" s="67"/>
      <c r="E64" s="67"/>
      <c r="F64" s="67"/>
      <c r="G64" s="67"/>
      <c r="H64" s="67"/>
      <c r="I64" s="73"/>
      <c r="J64" s="69" t="s">
        <v>4</v>
      </c>
      <c r="K64" s="68"/>
      <c r="L64" s="68"/>
      <c r="M64" s="68"/>
      <c r="N64" s="68"/>
      <c r="O64" s="68"/>
      <c r="P64" s="68"/>
      <c r="Q64" s="68"/>
      <c r="R64" s="68"/>
      <c r="S64" s="68"/>
      <c r="T64" s="68"/>
      <c r="U64" s="68"/>
      <c r="V64" s="68"/>
      <c r="W64" s="68"/>
      <c r="X64" s="68"/>
      <c r="Y64" s="68"/>
      <c r="Z64" s="66"/>
    </row>
    <row r="65" spans="1:26" ht="20.100000000000001" hidden="1" customHeight="1" x14ac:dyDescent="0.15">
      <c r="A65" s="42"/>
      <c r="B65" s="42"/>
      <c r="C65" s="61"/>
      <c r="D65" s="67"/>
      <c r="E65" s="67"/>
      <c r="F65" s="67"/>
      <c r="G65" s="67"/>
      <c r="H65" s="67"/>
      <c r="I65" s="73"/>
      <c r="J65" s="68"/>
      <c r="K65" s="68"/>
      <c r="L65" s="68"/>
      <c r="M65" s="68"/>
      <c r="N65" s="68"/>
      <c r="O65" s="68"/>
      <c r="P65" s="68"/>
      <c r="Q65" s="68"/>
      <c r="R65" s="68"/>
      <c r="S65" s="68"/>
      <c r="T65" s="68"/>
      <c r="U65" s="68"/>
      <c r="V65" s="68"/>
      <c r="W65" s="68"/>
      <c r="X65" s="68"/>
      <c r="Y65" s="68"/>
      <c r="Z65" s="66"/>
    </row>
    <row r="66" spans="1:26" ht="20.100000000000001" hidden="1" customHeight="1" x14ac:dyDescent="0.15">
      <c r="A66" s="42"/>
      <c r="B66" s="42"/>
      <c r="C66" s="61"/>
      <c r="D66" s="67"/>
      <c r="E66" s="67"/>
      <c r="F66" s="67"/>
      <c r="G66" s="67"/>
      <c r="H66" s="67"/>
      <c r="I66" s="73"/>
      <c r="J66" s="68"/>
      <c r="K66" s="68"/>
      <c r="L66" s="68"/>
      <c r="M66" s="68"/>
      <c r="N66" s="68"/>
      <c r="O66" s="68"/>
      <c r="P66" s="68"/>
      <c r="Q66" s="68"/>
      <c r="R66" s="68"/>
      <c r="S66" s="68"/>
      <c r="T66" s="68"/>
      <c r="U66" s="68"/>
      <c r="V66" s="68"/>
      <c r="W66" s="68"/>
      <c r="X66" s="68"/>
      <c r="Y66" s="68"/>
      <c r="Z66" s="66"/>
    </row>
    <row r="67" spans="1:26" ht="20.100000000000001" hidden="1" customHeight="1" x14ac:dyDescent="0.15">
      <c r="A67" s="42"/>
      <c r="B67" s="42"/>
      <c r="C67" s="61"/>
      <c r="D67" s="67"/>
      <c r="E67" s="67"/>
      <c r="F67" s="67"/>
      <c r="G67" s="67"/>
      <c r="H67" s="67"/>
      <c r="I67" s="73"/>
      <c r="J67" s="68"/>
      <c r="K67" s="68"/>
      <c r="L67" s="68"/>
      <c r="M67" s="68"/>
      <c r="N67" s="68"/>
      <c r="O67" s="68"/>
      <c r="P67" s="68"/>
      <c r="Q67" s="68"/>
      <c r="R67" s="68"/>
      <c r="S67" s="68"/>
      <c r="T67" s="68"/>
      <c r="U67" s="68"/>
      <c r="V67" s="68"/>
      <c r="W67" s="68"/>
      <c r="X67" s="68"/>
      <c r="Y67" s="68"/>
      <c r="Z67" s="66"/>
    </row>
    <row r="68" spans="1:26" ht="20.100000000000001" hidden="1" customHeight="1" x14ac:dyDescent="0.15">
      <c r="A68" s="42"/>
      <c r="B68" s="42"/>
      <c r="C68" s="61"/>
      <c r="D68" s="67"/>
      <c r="E68" s="67"/>
      <c r="F68" s="67"/>
      <c r="G68" s="67"/>
      <c r="H68" s="67"/>
      <c r="I68" s="73"/>
      <c r="J68" s="68"/>
      <c r="K68" s="68"/>
      <c r="L68" s="68"/>
      <c r="M68" s="68"/>
      <c r="N68" s="68"/>
      <c r="O68" s="68"/>
      <c r="P68" s="68"/>
      <c r="Q68" s="68"/>
      <c r="R68" s="68"/>
      <c r="S68" s="68"/>
      <c r="T68" s="68"/>
      <c r="U68" s="68"/>
      <c r="V68" s="68"/>
      <c r="W68" s="68"/>
      <c r="X68" s="68"/>
      <c r="Y68" s="68"/>
      <c r="Z68" s="66"/>
    </row>
    <row r="69" spans="1:26" ht="20.100000000000001" customHeight="1" x14ac:dyDescent="0.15">
      <c r="A69" s="42">
        <f>IFERROR(IF(OR(AND($I63="する",TRIM($I69)=""),AND($I63="しない",NOT(ISBLANK($I69)))),1001,0),3)</f>
        <v>0</v>
      </c>
      <c r="B69" s="42"/>
      <c r="C69" s="61"/>
      <c r="D69" s="62">
        <v>2</v>
      </c>
      <c r="E69" s="37" t="s">
        <v>9</v>
      </c>
      <c r="I69" s="10"/>
      <c r="J69" s="11"/>
      <c r="K69" s="11"/>
      <c r="L69" s="11"/>
      <c r="M69" s="11"/>
      <c r="N69" s="67"/>
      <c r="O69" s="67"/>
      <c r="P69" s="67"/>
      <c r="Q69" s="67"/>
      <c r="R69" s="67"/>
      <c r="S69" s="67"/>
      <c r="T69" s="67"/>
      <c r="U69" s="67"/>
      <c r="V69" s="67"/>
      <c r="W69" s="67"/>
      <c r="X69" s="67"/>
      <c r="Y69" s="67"/>
      <c r="Z69" s="66"/>
    </row>
    <row r="70" spans="1:26" ht="20.100000000000001" customHeight="1" x14ac:dyDescent="0.15">
      <c r="A70" s="42"/>
      <c r="B70" s="42"/>
      <c r="C70" s="61"/>
      <c r="D70" s="62"/>
      <c r="E70" s="67"/>
      <c r="F70" s="67"/>
      <c r="G70" s="67"/>
      <c r="H70" s="67"/>
      <c r="I70" s="64"/>
      <c r="J70" s="69" t="s">
        <v>34</v>
      </c>
      <c r="K70" s="68"/>
      <c r="L70" s="68"/>
      <c r="M70" s="68"/>
      <c r="N70" s="68"/>
      <c r="O70" s="68"/>
      <c r="P70" s="68"/>
      <c r="Q70" s="68"/>
      <c r="R70" s="68"/>
      <c r="S70" s="68"/>
      <c r="T70" s="68"/>
      <c r="U70" s="68"/>
      <c r="V70" s="68"/>
      <c r="W70" s="68"/>
      <c r="X70" s="68"/>
      <c r="Y70" s="68"/>
      <c r="Z70" s="66"/>
    </row>
    <row r="71" spans="1:26" ht="20.100000000000001" customHeight="1" x14ac:dyDescent="0.15">
      <c r="A71" s="42">
        <f>IFERROR(IF(OR(AND($I63="する",AND($I71&lt;&gt;"", OR(ISERROR(FIND("@"&amp;LEFT($I71,3)&amp;"@", 都道府県3))=FALSE, ISERROR(FIND("@"&amp;LEFT($I71,4)&amp;"@",都道府県4))=FALSE))=FALSE),AND($I63="しない",NOT(ISBLANK($I71)))),1001,0),3)</f>
        <v>0</v>
      </c>
      <c r="B71" s="42"/>
      <c r="C71" s="61"/>
      <c r="D71" s="62">
        <v>3</v>
      </c>
      <c r="E71" s="37" t="s">
        <v>10</v>
      </c>
      <c r="I71" s="12"/>
      <c r="J71" s="12"/>
      <c r="K71" s="12"/>
      <c r="L71" s="12"/>
      <c r="M71" s="12"/>
      <c r="N71" s="12"/>
      <c r="O71" s="12"/>
      <c r="P71" s="12"/>
      <c r="Q71" s="13"/>
      <c r="R71" s="12"/>
      <c r="S71" s="12"/>
      <c r="T71" s="12"/>
      <c r="U71" s="12"/>
      <c r="V71" s="12"/>
      <c r="W71" s="12"/>
      <c r="X71" s="12"/>
      <c r="Y71" s="12"/>
      <c r="Z71" s="66"/>
    </row>
    <row r="72" spans="1:26" ht="20.100000000000001" customHeight="1" x14ac:dyDescent="0.15">
      <c r="A72" s="42"/>
      <c r="B72" s="42"/>
      <c r="C72" s="61"/>
      <c r="D72" s="62"/>
      <c r="E72" s="67"/>
      <c r="F72" s="67"/>
      <c r="G72" s="67"/>
      <c r="H72" s="67"/>
      <c r="I72" s="64"/>
      <c r="J72" s="69" t="s">
        <v>11</v>
      </c>
      <c r="K72" s="68"/>
      <c r="L72" s="68"/>
      <c r="M72" s="68"/>
      <c r="N72" s="68"/>
      <c r="O72" s="68"/>
      <c r="P72" s="68"/>
      <c r="Q72" s="68"/>
      <c r="R72" s="68"/>
      <c r="S72" s="68"/>
      <c r="T72" s="68"/>
      <c r="U72" s="68"/>
      <c r="V72" s="68"/>
      <c r="W72" s="68"/>
      <c r="X72" s="68"/>
      <c r="Y72" s="68"/>
      <c r="Z72" s="66"/>
    </row>
    <row r="73" spans="1:26" ht="20.100000000000001" customHeight="1" x14ac:dyDescent="0.15">
      <c r="A73" s="42">
        <f>IFERROR(IF(OR(AND($I63="する",TRIM($I73)=""),AND($I63="しない",NOT(ISBLANK($I73)))),1001,0),3)</f>
        <v>0</v>
      </c>
      <c r="B73" s="42"/>
      <c r="C73" s="61"/>
      <c r="D73" s="62">
        <v>4</v>
      </c>
      <c r="E73" s="37" t="s">
        <v>12</v>
      </c>
      <c r="I73" s="7"/>
      <c r="J73" s="7"/>
      <c r="K73" s="7"/>
      <c r="L73" s="7"/>
      <c r="M73" s="7"/>
      <c r="N73" s="7"/>
      <c r="O73" s="7"/>
      <c r="P73" s="7"/>
      <c r="Q73" s="8"/>
      <c r="R73" s="7"/>
      <c r="S73" s="7"/>
      <c r="T73" s="7"/>
      <c r="U73" s="7"/>
      <c r="V73" s="7"/>
      <c r="W73" s="7"/>
      <c r="X73" s="7"/>
      <c r="Y73" s="7"/>
      <c r="Z73" s="66"/>
    </row>
    <row r="74" spans="1:26" ht="30" customHeight="1" x14ac:dyDescent="0.15">
      <c r="A74" s="42"/>
      <c r="B74" s="42"/>
      <c r="C74" s="70"/>
      <c r="D74" s="67"/>
      <c r="I74" s="64"/>
      <c r="J74" s="91" t="s">
        <v>237</v>
      </c>
      <c r="K74" s="91"/>
      <c r="L74" s="91"/>
      <c r="M74" s="91"/>
      <c r="N74" s="91"/>
      <c r="O74" s="91"/>
      <c r="P74" s="91"/>
      <c r="Q74" s="91"/>
      <c r="R74" s="91"/>
      <c r="S74" s="91"/>
      <c r="T74" s="91"/>
      <c r="U74" s="91"/>
      <c r="V74" s="91"/>
      <c r="W74" s="91"/>
      <c r="X74" s="91"/>
      <c r="Y74" s="91"/>
      <c r="Z74" s="66"/>
    </row>
    <row r="75" spans="1:26" ht="20.100000000000001" customHeight="1" x14ac:dyDescent="0.15">
      <c r="A75" s="42">
        <f>IFERROR(IF(OR(AND($I63="する",TRIM($I75)=""),AND($I63="しない",NOT(ISBLANK($I75)))),1001,0),3)</f>
        <v>0</v>
      </c>
      <c r="B75" s="42"/>
      <c r="C75" s="61"/>
      <c r="D75" s="62">
        <v>5</v>
      </c>
      <c r="E75" s="37" t="s">
        <v>13</v>
      </c>
      <c r="I75" s="7"/>
      <c r="J75" s="7"/>
      <c r="K75" s="7"/>
      <c r="L75" s="7"/>
      <c r="M75" s="7"/>
      <c r="N75" s="7"/>
      <c r="O75" s="7"/>
      <c r="P75" s="7"/>
      <c r="Q75" s="7"/>
      <c r="R75" s="7"/>
      <c r="S75" s="7"/>
      <c r="T75" s="7"/>
      <c r="U75" s="7"/>
      <c r="V75" s="7"/>
      <c r="W75" s="7"/>
      <c r="X75" s="7"/>
      <c r="Y75" s="7"/>
      <c r="Z75" s="66"/>
    </row>
    <row r="76" spans="1:26" ht="30" customHeight="1" x14ac:dyDescent="0.15">
      <c r="A76" s="42"/>
      <c r="B76" s="42"/>
      <c r="C76" s="70"/>
      <c r="D76" s="67"/>
      <c r="E76" s="67"/>
      <c r="F76" s="67"/>
      <c r="G76" s="67"/>
      <c r="H76" s="67"/>
      <c r="I76" s="64"/>
      <c r="J76" s="91" t="s">
        <v>236</v>
      </c>
      <c r="K76" s="91"/>
      <c r="L76" s="91"/>
      <c r="M76" s="91"/>
      <c r="N76" s="91"/>
      <c r="O76" s="91"/>
      <c r="P76" s="91"/>
      <c r="Q76" s="91"/>
      <c r="R76" s="91"/>
      <c r="S76" s="91"/>
      <c r="T76" s="91"/>
      <c r="U76" s="91"/>
      <c r="V76" s="91"/>
      <c r="W76" s="91"/>
      <c r="X76" s="91"/>
      <c r="Y76" s="91"/>
      <c r="Z76" s="66"/>
    </row>
    <row r="77" spans="1:26" ht="20.100000000000001" customHeight="1" x14ac:dyDescent="0.15">
      <c r="A77" s="42">
        <f>IFERROR(IF(OR(AND($I63="する",TRIM($I77)=""),AND($I63="しない",NOT(ISBLANK($I77)))),1001,0),3)</f>
        <v>0</v>
      </c>
      <c r="B77" s="42"/>
      <c r="C77" s="61"/>
      <c r="D77" s="62">
        <v>6</v>
      </c>
      <c r="E77" s="37" t="s">
        <v>29</v>
      </c>
      <c r="I77" s="7"/>
      <c r="J77" s="7"/>
      <c r="K77" s="7"/>
      <c r="L77" s="7"/>
      <c r="M77" s="7"/>
      <c r="N77" s="7"/>
      <c r="O77" s="7"/>
      <c r="P77" s="7"/>
      <c r="Q77" s="7"/>
      <c r="R77" s="7"/>
      <c r="S77" s="7"/>
      <c r="T77" s="7"/>
      <c r="U77" s="7"/>
      <c r="V77" s="7"/>
      <c r="W77" s="7"/>
      <c r="X77" s="7"/>
      <c r="Y77" s="7"/>
      <c r="Z77" s="66"/>
    </row>
    <row r="78" spans="1:26" ht="20.100000000000001" customHeight="1" x14ac:dyDescent="0.15">
      <c r="A78" s="42"/>
      <c r="B78" s="42"/>
      <c r="C78" s="70"/>
      <c r="D78" s="67"/>
      <c r="E78" s="67"/>
      <c r="F78" s="67"/>
      <c r="G78" s="67"/>
      <c r="H78" s="67"/>
      <c r="I78" s="64"/>
      <c r="J78" s="79" t="s">
        <v>242</v>
      </c>
      <c r="K78" s="68"/>
      <c r="L78" s="68"/>
      <c r="M78" s="68"/>
      <c r="N78" s="68"/>
      <c r="O78" s="68"/>
      <c r="P78" s="68"/>
      <c r="Q78" s="68"/>
      <c r="R78" s="68"/>
      <c r="S78" s="68"/>
      <c r="T78" s="68"/>
      <c r="U78" s="68"/>
      <c r="V78" s="68"/>
      <c r="W78" s="68"/>
      <c r="X78" s="68"/>
      <c r="Y78" s="68"/>
      <c r="Z78" s="66"/>
    </row>
    <row r="79" spans="1:26" ht="20.100000000000001" customHeight="1" x14ac:dyDescent="0.15">
      <c r="A79" s="42">
        <f>IFERROR(IF(OR(AND($I63="する",OR(TRIM($I79)="", NOT(OR(IFERROR(SEARCH(" ",$I79),0)&gt;0, IFERROR(SEARCH("　",$I79),0)&gt;0)))),AND($I63="しない",NOT(ISBLANK($I79)))),1001,0),3)</f>
        <v>0</v>
      </c>
      <c r="B79" s="42"/>
      <c r="C79" s="61"/>
      <c r="D79" s="62">
        <v>7</v>
      </c>
      <c r="E79" s="37" t="s">
        <v>30</v>
      </c>
      <c r="I79" s="7"/>
      <c r="J79" s="7"/>
      <c r="K79" s="7"/>
      <c r="L79" s="7"/>
      <c r="M79" s="7"/>
      <c r="N79" s="7"/>
      <c r="O79" s="7"/>
      <c r="P79" s="7"/>
      <c r="Q79" s="7"/>
      <c r="R79" s="7"/>
      <c r="S79" s="7"/>
      <c r="T79" s="7"/>
      <c r="U79" s="7"/>
      <c r="V79" s="7"/>
      <c r="W79" s="7"/>
      <c r="X79" s="7"/>
      <c r="Y79" s="7"/>
      <c r="Z79" s="66"/>
    </row>
    <row r="80" spans="1:26" ht="20.100000000000001" customHeight="1" x14ac:dyDescent="0.15">
      <c r="A80" s="42"/>
      <c r="B80" s="42"/>
      <c r="C80" s="70"/>
      <c r="D80" s="67"/>
      <c r="E80" s="92" t="s">
        <v>31</v>
      </c>
      <c r="F80" s="67"/>
      <c r="G80" s="67"/>
      <c r="H80" s="67"/>
      <c r="I80" s="73"/>
      <c r="J80" s="69" t="s">
        <v>16</v>
      </c>
      <c r="K80" s="69"/>
      <c r="L80" s="69"/>
      <c r="M80" s="69"/>
      <c r="N80" s="69"/>
      <c r="O80" s="69"/>
      <c r="P80" s="69"/>
      <c r="Q80" s="69"/>
      <c r="R80" s="69"/>
      <c r="S80" s="69"/>
      <c r="T80" s="69"/>
      <c r="U80" s="69"/>
      <c r="V80" s="69"/>
      <c r="W80" s="69"/>
      <c r="X80" s="69"/>
      <c r="Y80" s="69"/>
      <c r="Z80" s="66"/>
    </row>
    <row r="81" spans="1:27" ht="20.100000000000001" customHeight="1" x14ac:dyDescent="0.15">
      <c r="A81" s="42">
        <f>IFERROR(IF(OR(AND($I63="する",OR(TRIM($I81)="", NOT(OR(IFERROR(SEARCH(" ",$I81),0)&gt;0, IFERROR(SEARCH("　",$I81),0)&gt;0)))),AND($I63="しない",NOT(ISBLANK($I81)))),1001,0),3)</f>
        <v>0</v>
      </c>
      <c r="B81" s="42"/>
      <c r="C81" s="61"/>
      <c r="D81" s="62">
        <v>8</v>
      </c>
      <c r="E81" s="37" t="s">
        <v>30</v>
      </c>
      <c r="I81" s="7"/>
      <c r="J81" s="7"/>
      <c r="K81" s="7"/>
      <c r="L81" s="7"/>
      <c r="M81" s="7"/>
      <c r="N81" s="7"/>
      <c r="O81" s="7"/>
      <c r="P81" s="7"/>
      <c r="Q81" s="7"/>
      <c r="R81" s="7"/>
      <c r="S81" s="7"/>
      <c r="T81" s="7"/>
      <c r="U81" s="7"/>
      <c r="V81" s="7"/>
      <c r="W81" s="7"/>
      <c r="X81" s="7"/>
      <c r="Y81" s="7"/>
      <c r="Z81" s="66"/>
    </row>
    <row r="82" spans="1:27" ht="20.100000000000001" customHeight="1" x14ac:dyDescent="0.15">
      <c r="A82" s="42"/>
      <c r="B82" s="42"/>
      <c r="C82" s="70"/>
      <c r="D82" s="67"/>
      <c r="E82" s="67"/>
      <c r="F82" s="67"/>
      <c r="G82" s="67"/>
      <c r="H82" s="67"/>
      <c r="I82" s="73"/>
      <c r="J82" s="69" t="s">
        <v>241</v>
      </c>
      <c r="K82" s="69"/>
      <c r="L82" s="69"/>
      <c r="M82" s="69"/>
      <c r="N82" s="69"/>
      <c r="O82" s="69"/>
      <c r="P82" s="69"/>
      <c r="Q82" s="69"/>
      <c r="R82" s="69"/>
      <c r="S82" s="69"/>
      <c r="T82" s="69"/>
      <c r="U82" s="69"/>
      <c r="V82" s="69"/>
      <c r="W82" s="69"/>
      <c r="X82" s="69"/>
      <c r="Y82" s="69"/>
      <c r="Z82" s="66"/>
    </row>
    <row r="83" spans="1:27" ht="20.100000000000001" customHeight="1" x14ac:dyDescent="0.15">
      <c r="A83" s="42">
        <f>IFERROR(IF(OR(AND($I63="する",NOT(AND(TRIM($I83)&lt;&gt;"",ISNUMBER(VALUE(SUBSTITUTE($I83,"-",""))),IFERROR(SEARCH("-",$I83),0)&gt;0))), AND($I63="しない",NOT(ISBLANK($I83)))),1001,0),3)</f>
        <v>0</v>
      </c>
      <c r="B83" s="42"/>
      <c r="C83" s="61"/>
      <c r="D83" s="62">
        <v>9</v>
      </c>
      <c r="E83" s="37" t="s">
        <v>18</v>
      </c>
      <c r="I83" s="7"/>
      <c r="J83" s="7"/>
      <c r="K83" s="7"/>
      <c r="L83" s="7"/>
      <c r="M83" s="7"/>
      <c r="O83" s="74" t="s">
        <v>19</v>
      </c>
      <c r="P83" s="1"/>
      <c r="Q83" s="37" t="s">
        <v>20</v>
      </c>
      <c r="Y83" s="68"/>
      <c r="Z83" s="66"/>
    </row>
    <row r="84" spans="1:27" ht="20.100000000000001" customHeight="1" x14ac:dyDescent="0.15">
      <c r="A84" s="42">
        <f>IFERROR(IF(AND($I63="しない",NOT(ISBLANK($P83))),1001,0),3)</f>
        <v>0</v>
      </c>
      <c r="B84" s="42"/>
      <c r="C84" s="70"/>
      <c r="D84" s="67"/>
      <c r="E84" s="67"/>
      <c r="F84" s="67"/>
      <c r="G84" s="67"/>
      <c r="H84" s="67"/>
      <c r="I84" s="64"/>
      <c r="J84" s="69" t="s">
        <v>21</v>
      </c>
      <c r="K84" s="68"/>
      <c r="L84" s="68"/>
      <c r="M84" s="68"/>
      <c r="N84" s="68"/>
      <c r="O84" s="68"/>
      <c r="P84" s="68"/>
      <c r="Q84" s="68"/>
      <c r="R84" s="68"/>
      <c r="S84" s="68"/>
      <c r="T84" s="68"/>
      <c r="U84" s="68"/>
      <c r="V84" s="68"/>
      <c r="W84" s="68"/>
      <c r="X84" s="68"/>
      <c r="Y84" s="68"/>
      <c r="Z84" s="66"/>
    </row>
    <row r="85" spans="1:27" ht="20.100000000000001" customHeight="1" x14ac:dyDescent="0.15">
      <c r="A85" s="42">
        <f>IFERROR(IF(OR(AND($I63="する",AND(TRIM($I85)&lt;&gt;"",NOT(AND(ISNUMBER(VALUE(SUBSTITUTE($I85,"-",""))),IFERROR(SEARCH("-",$I85),0)&gt;0)))), AND($I63="しない",NOT(ISBLANK($I85)))),1001,0),3)</f>
        <v>0</v>
      </c>
      <c r="B85" s="42"/>
      <c r="C85" s="61"/>
      <c r="D85" s="62">
        <v>10</v>
      </c>
      <c r="E85" s="37" t="s">
        <v>22</v>
      </c>
      <c r="I85" s="7"/>
      <c r="J85" s="7"/>
      <c r="K85" s="7"/>
      <c r="L85" s="7"/>
      <c r="M85" s="7"/>
      <c r="N85" s="68"/>
      <c r="O85" s="68"/>
      <c r="P85" s="68"/>
      <c r="Q85" s="68"/>
      <c r="R85" s="68"/>
      <c r="S85" s="68"/>
      <c r="T85" s="68"/>
      <c r="U85" s="68"/>
      <c r="V85" s="68"/>
      <c r="W85" s="68"/>
      <c r="X85" s="68"/>
      <c r="Y85" s="68"/>
      <c r="Z85" s="66"/>
    </row>
    <row r="86" spans="1:27" ht="20.100000000000001" customHeight="1" x14ac:dyDescent="0.15">
      <c r="A86" s="42"/>
      <c r="B86" s="42"/>
      <c r="C86" s="70"/>
      <c r="D86" s="67"/>
      <c r="E86" s="67"/>
      <c r="F86" s="67"/>
      <c r="G86" s="67"/>
      <c r="H86" s="67"/>
      <c r="I86" s="64"/>
      <c r="J86" s="69" t="s">
        <v>21</v>
      </c>
      <c r="K86" s="68"/>
      <c r="L86" s="68"/>
      <c r="M86" s="68"/>
      <c r="N86" s="68"/>
      <c r="O86" s="68"/>
      <c r="P86" s="68"/>
      <c r="Q86" s="68"/>
      <c r="R86" s="68"/>
      <c r="S86" s="68"/>
      <c r="T86" s="68"/>
      <c r="U86" s="68"/>
      <c r="V86" s="68"/>
      <c r="W86" s="68"/>
      <c r="X86" s="68"/>
      <c r="Y86" s="68"/>
      <c r="Z86" s="66"/>
    </row>
    <row r="87" spans="1:27" ht="20.100000000000001" customHeight="1" x14ac:dyDescent="0.15">
      <c r="A87" s="42">
        <f>IFERROR(IF(OR(AND($I63="する",NOT(IFERROR(SEARCH("@",$I87),0)&gt;0)),AND($I63="しない",NOT(ISBLANK($I87)))),1001,0),3)</f>
        <v>0</v>
      </c>
      <c r="B87" s="42"/>
      <c r="C87" s="70"/>
      <c r="D87" s="62">
        <v>11</v>
      </c>
      <c r="E87" s="37" t="s">
        <v>23</v>
      </c>
      <c r="I87" s="7"/>
      <c r="J87" s="7"/>
      <c r="K87" s="7"/>
      <c r="L87" s="7"/>
      <c r="M87" s="7"/>
      <c r="N87" s="7"/>
      <c r="O87" s="7"/>
      <c r="P87" s="7"/>
      <c r="Q87" s="9"/>
      <c r="R87" s="7"/>
      <c r="S87" s="7"/>
      <c r="T87" s="7"/>
      <c r="U87" s="7"/>
      <c r="V87" s="7"/>
      <c r="W87" s="7"/>
      <c r="X87" s="7"/>
      <c r="Y87" s="7"/>
      <c r="Z87" s="66"/>
    </row>
    <row r="88" spans="1:27" ht="20.100000000000001" customHeight="1" x14ac:dyDescent="0.15">
      <c r="A88" s="42"/>
      <c r="B88" s="42"/>
      <c r="C88" s="70"/>
      <c r="D88" s="62"/>
      <c r="I88" s="64"/>
      <c r="J88" s="75" t="s">
        <v>252</v>
      </c>
      <c r="K88" s="76"/>
      <c r="L88" s="68"/>
      <c r="M88" s="68"/>
      <c r="N88" s="68"/>
      <c r="O88" s="68"/>
      <c r="P88" s="68"/>
      <c r="Q88" s="77"/>
      <c r="R88" s="68"/>
      <c r="S88" s="68"/>
      <c r="T88" s="68"/>
      <c r="U88" s="68"/>
      <c r="V88" s="68"/>
      <c r="W88" s="68"/>
      <c r="X88" s="68"/>
      <c r="Y88" s="68"/>
      <c r="Z88" s="67"/>
      <c r="AA88" s="78"/>
    </row>
    <row r="89" spans="1:27" ht="20.100000000000001" customHeight="1" x14ac:dyDescent="0.15">
      <c r="A89" s="42"/>
      <c r="B89" s="42"/>
      <c r="C89" s="81"/>
      <c r="D89" s="82"/>
      <c r="E89" s="82"/>
      <c r="F89" s="82"/>
      <c r="G89" s="82"/>
      <c r="H89" s="82"/>
      <c r="I89" s="93"/>
      <c r="J89" s="94"/>
      <c r="K89" s="95"/>
      <c r="L89" s="94"/>
      <c r="M89" s="94"/>
      <c r="N89" s="94"/>
      <c r="O89" s="94"/>
      <c r="P89" s="94"/>
      <c r="Q89" s="96"/>
      <c r="R89" s="94"/>
      <c r="S89" s="94"/>
      <c r="T89" s="94"/>
      <c r="U89" s="94"/>
      <c r="V89" s="94"/>
      <c r="W89" s="94"/>
      <c r="X89" s="94"/>
      <c r="Y89" s="94"/>
      <c r="Z89" s="82"/>
      <c r="AA89" s="78"/>
    </row>
    <row r="90" spans="1:27" ht="20.100000000000001" customHeight="1" x14ac:dyDescent="0.15">
      <c r="A90" s="42"/>
      <c r="B90" s="42"/>
      <c r="C90" s="67"/>
      <c r="D90" s="67"/>
      <c r="E90" s="67"/>
      <c r="F90" s="67"/>
      <c r="G90" s="67"/>
      <c r="H90" s="67"/>
      <c r="I90" s="86"/>
      <c r="J90" s="67"/>
      <c r="K90" s="97"/>
      <c r="L90" s="67"/>
      <c r="M90" s="67"/>
      <c r="N90" s="67"/>
      <c r="O90" s="67"/>
      <c r="P90" s="67"/>
      <c r="Q90" s="67"/>
      <c r="R90" s="67"/>
      <c r="S90" s="67"/>
      <c r="T90" s="67"/>
      <c r="U90" s="67"/>
      <c r="V90" s="67"/>
      <c r="W90" s="67"/>
      <c r="X90" s="67"/>
      <c r="Y90" s="67"/>
      <c r="Z90" s="67"/>
    </row>
    <row r="91" spans="1:27" ht="15.75" hidden="1" customHeight="1" x14ac:dyDescent="0.15">
      <c r="A91" s="42"/>
      <c r="B91" s="42"/>
      <c r="C91" s="67"/>
      <c r="D91" s="67"/>
      <c r="E91" s="67"/>
      <c r="F91" s="67"/>
      <c r="G91" s="67"/>
      <c r="H91" s="67"/>
      <c r="I91" s="86"/>
      <c r="J91" s="67"/>
      <c r="K91" s="97"/>
      <c r="L91" s="67"/>
      <c r="M91" s="67"/>
      <c r="N91" s="67"/>
      <c r="O91" s="67"/>
      <c r="P91" s="67"/>
      <c r="Q91" s="67"/>
      <c r="R91" s="67"/>
      <c r="S91" s="67"/>
      <c r="T91" s="67"/>
      <c r="U91" s="67"/>
      <c r="V91" s="67"/>
      <c r="W91" s="67"/>
      <c r="X91" s="67"/>
      <c r="Y91" s="67"/>
      <c r="Z91" s="67"/>
    </row>
    <row r="92" spans="1:27" ht="15.75" hidden="1" customHeight="1" x14ac:dyDescent="0.15">
      <c r="A92" s="42"/>
      <c r="B92" s="42"/>
      <c r="C92" s="67"/>
      <c r="D92" s="67"/>
      <c r="E92" s="67"/>
      <c r="F92" s="67"/>
      <c r="G92" s="67"/>
      <c r="H92" s="67"/>
      <c r="I92" s="86"/>
      <c r="J92" s="67"/>
      <c r="K92" s="97"/>
      <c r="L92" s="67"/>
      <c r="M92" s="67"/>
      <c r="N92" s="67"/>
      <c r="O92" s="67"/>
      <c r="P92" s="67"/>
      <c r="Q92" s="67"/>
      <c r="R92" s="67"/>
      <c r="S92" s="67"/>
      <c r="T92" s="67"/>
      <c r="U92" s="67"/>
      <c r="V92" s="67"/>
      <c r="W92" s="67"/>
      <c r="X92" s="67"/>
      <c r="Y92" s="67"/>
      <c r="Z92" s="67"/>
    </row>
    <row r="93" spans="1:27" ht="15.75" hidden="1" customHeight="1" x14ac:dyDescent="0.15">
      <c r="A93" s="42"/>
      <c r="B93" s="42"/>
      <c r="C93" s="67"/>
      <c r="D93" s="67"/>
      <c r="E93" s="67"/>
      <c r="F93" s="67"/>
      <c r="G93" s="67"/>
      <c r="H93" s="67"/>
      <c r="I93" s="86"/>
      <c r="J93" s="67"/>
      <c r="K93" s="97"/>
      <c r="L93" s="67"/>
      <c r="M93" s="67"/>
      <c r="N93" s="67"/>
      <c r="O93" s="67"/>
      <c r="P93" s="67"/>
      <c r="Q93" s="67"/>
      <c r="R93" s="67"/>
      <c r="S93" s="67"/>
      <c r="T93" s="67"/>
      <c r="U93" s="67"/>
      <c r="V93" s="67"/>
      <c r="W93" s="67"/>
      <c r="X93" s="67"/>
      <c r="Y93" s="67"/>
      <c r="Z93" s="67"/>
    </row>
    <row r="94" spans="1:27" ht="15.75" hidden="1" customHeight="1" x14ac:dyDescent="0.15">
      <c r="A94" s="42"/>
      <c r="B94" s="42"/>
      <c r="C94" s="67"/>
      <c r="D94" s="67"/>
      <c r="E94" s="67"/>
      <c r="F94" s="67"/>
      <c r="G94" s="67"/>
      <c r="H94" s="67"/>
      <c r="I94" s="86"/>
      <c r="J94" s="67"/>
      <c r="K94" s="97"/>
      <c r="L94" s="67"/>
      <c r="M94" s="67"/>
      <c r="N94" s="67"/>
      <c r="O94" s="67"/>
      <c r="P94" s="67"/>
      <c r="Q94" s="67"/>
      <c r="R94" s="67"/>
      <c r="S94" s="67"/>
      <c r="T94" s="67"/>
      <c r="U94" s="67"/>
      <c r="V94" s="67"/>
      <c r="W94" s="67"/>
      <c r="X94" s="67"/>
      <c r="Y94" s="67"/>
      <c r="Z94" s="67"/>
    </row>
    <row r="95" spans="1:27" ht="15.75" hidden="1" customHeight="1" x14ac:dyDescent="0.15">
      <c r="A95" s="42"/>
      <c r="B95" s="42"/>
      <c r="C95" s="67"/>
      <c r="D95" s="67"/>
      <c r="E95" s="67"/>
      <c r="F95" s="67"/>
      <c r="G95" s="67"/>
      <c r="H95" s="67"/>
      <c r="I95" s="86"/>
      <c r="J95" s="67"/>
      <c r="K95" s="97"/>
      <c r="L95" s="67"/>
      <c r="M95" s="67"/>
      <c r="N95" s="67"/>
      <c r="O95" s="67"/>
      <c r="P95" s="67"/>
      <c r="Q95" s="67"/>
      <c r="R95" s="67"/>
      <c r="S95" s="67"/>
      <c r="T95" s="67"/>
      <c r="U95" s="67"/>
      <c r="V95" s="67"/>
      <c r="W95" s="67"/>
      <c r="X95" s="67"/>
      <c r="Y95" s="67"/>
      <c r="Z95" s="67"/>
    </row>
    <row r="96" spans="1:27" ht="15.75" hidden="1" customHeight="1" x14ac:dyDescent="0.15">
      <c r="A96" s="42"/>
      <c r="B96" s="42"/>
      <c r="C96" s="67"/>
      <c r="D96" s="67"/>
      <c r="E96" s="67"/>
      <c r="F96" s="67"/>
      <c r="G96" s="67"/>
      <c r="H96" s="67"/>
      <c r="I96" s="86"/>
      <c r="J96" s="67"/>
      <c r="K96" s="97"/>
      <c r="L96" s="67"/>
      <c r="M96" s="67"/>
      <c r="N96" s="67"/>
      <c r="O96" s="67"/>
      <c r="P96" s="67"/>
      <c r="Q96" s="67"/>
      <c r="R96" s="67"/>
      <c r="S96" s="67"/>
      <c r="T96" s="67"/>
      <c r="U96" s="67"/>
      <c r="V96" s="67"/>
      <c r="W96" s="67"/>
      <c r="X96" s="67"/>
      <c r="Y96" s="67"/>
      <c r="Z96" s="67"/>
    </row>
    <row r="97" spans="1:27" ht="15.75" hidden="1" customHeight="1" x14ac:dyDescent="0.15">
      <c r="A97" s="42"/>
      <c r="B97" s="42"/>
      <c r="C97" s="67"/>
      <c r="D97" s="67"/>
      <c r="E97" s="67"/>
      <c r="F97" s="67"/>
      <c r="G97" s="67"/>
      <c r="H97" s="67"/>
      <c r="I97" s="86"/>
      <c r="J97" s="67"/>
      <c r="K97" s="97"/>
      <c r="L97" s="67"/>
      <c r="M97" s="67"/>
      <c r="N97" s="67"/>
      <c r="O97" s="67"/>
      <c r="P97" s="67"/>
      <c r="Q97" s="67"/>
      <c r="R97" s="67"/>
      <c r="S97" s="67"/>
      <c r="T97" s="67"/>
      <c r="U97" s="67"/>
      <c r="V97" s="67"/>
      <c r="W97" s="67"/>
      <c r="X97" s="67"/>
      <c r="Y97" s="67"/>
      <c r="Z97" s="67"/>
    </row>
    <row r="98" spans="1:27" ht="15.75" hidden="1" customHeight="1" x14ac:dyDescent="0.15">
      <c r="A98" s="42"/>
      <c r="B98" s="42"/>
      <c r="C98" s="67"/>
      <c r="D98" s="67"/>
      <c r="E98" s="67"/>
      <c r="F98" s="67"/>
      <c r="G98" s="67"/>
      <c r="H98" s="67"/>
      <c r="I98" s="86"/>
      <c r="J98" s="67"/>
      <c r="K98" s="97"/>
      <c r="L98" s="67"/>
      <c r="M98" s="67"/>
      <c r="N98" s="67"/>
      <c r="O98" s="67"/>
      <c r="P98" s="67"/>
      <c r="Q98" s="67"/>
      <c r="R98" s="67"/>
      <c r="S98" s="67"/>
      <c r="T98" s="67"/>
      <c r="U98" s="67"/>
      <c r="V98" s="67"/>
      <c r="W98" s="67"/>
      <c r="X98" s="67"/>
      <c r="Y98" s="67"/>
      <c r="Z98" s="67"/>
    </row>
    <row r="99" spans="1:27" ht="15.75" hidden="1" customHeight="1" x14ac:dyDescent="0.15">
      <c r="A99" s="42"/>
      <c r="B99" s="42"/>
      <c r="C99" s="67"/>
      <c r="D99" s="67"/>
      <c r="E99" s="67"/>
      <c r="F99" s="67"/>
      <c r="G99" s="67"/>
      <c r="H99" s="67"/>
      <c r="I99" s="86"/>
      <c r="J99" s="67"/>
      <c r="K99" s="97"/>
      <c r="L99" s="67"/>
      <c r="M99" s="67"/>
      <c r="N99" s="67"/>
      <c r="O99" s="67"/>
      <c r="P99" s="67"/>
      <c r="Q99" s="67"/>
      <c r="R99" s="67"/>
      <c r="S99" s="67"/>
      <c r="T99" s="67"/>
      <c r="U99" s="67"/>
      <c r="V99" s="67"/>
      <c r="W99" s="67"/>
      <c r="X99" s="67"/>
      <c r="Y99" s="67"/>
      <c r="Z99" s="67"/>
    </row>
    <row r="100" spans="1:27" ht="15.75" hidden="1" customHeight="1" x14ac:dyDescent="0.15">
      <c r="A100" s="42"/>
      <c r="B100" s="42"/>
      <c r="C100" s="67"/>
      <c r="D100" s="67"/>
      <c r="E100" s="67"/>
      <c r="F100" s="67"/>
      <c r="G100" s="67"/>
      <c r="H100" s="67"/>
      <c r="I100" s="86"/>
      <c r="J100" s="67"/>
      <c r="K100" s="97"/>
      <c r="L100" s="67"/>
      <c r="M100" s="67"/>
      <c r="N100" s="67"/>
      <c r="O100" s="67"/>
      <c r="P100" s="67"/>
      <c r="Q100" s="67"/>
      <c r="R100" s="67"/>
      <c r="S100" s="67"/>
      <c r="T100" s="67"/>
      <c r="U100" s="67"/>
      <c r="V100" s="67"/>
      <c r="W100" s="67"/>
      <c r="X100" s="67"/>
      <c r="Y100" s="67"/>
      <c r="Z100" s="67"/>
    </row>
    <row r="101" spans="1:27" ht="15.75" hidden="1" customHeight="1" x14ac:dyDescent="0.15">
      <c r="A101" s="42"/>
      <c r="B101" s="42"/>
      <c r="C101" s="67"/>
      <c r="D101" s="67"/>
      <c r="E101" s="67"/>
      <c r="F101" s="67"/>
      <c r="G101" s="67"/>
      <c r="H101" s="67"/>
      <c r="I101" s="86"/>
      <c r="J101" s="67"/>
      <c r="K101" s="97"/>
      <c r="L101" s="67"/>
      <c r="M101" s="67"/>
      <c r="N101" s="67"/>
      <c r="O101" s="67"/>
      <c r="P101" s="67"/>
      <c r="Q101" s="67"/>
      <c r="R101" s="67"/>
      <c r="S101" s="67"/>
      <c r="T101" s="67"/>
      <c r="U101" s="67"/>
      <c r="V101" s="67"/>
      <c r="W101" s="67"/>
      <c r="X101" s="67"/>
      <c r="Y101" s="67"/>
      <c r="Z101" s="67"/>
    </row>
    <row r="102" spans="1:27" ht="15.75" hidden="1" customHeight="1" x14ac:dyDescent="0.15">
      <c r="A102" s="42"/>
      <c r="B102" s="42"/>
      <c r="C102" s="67"/>
      <c r="D102" s="67"/>
      <c r="E102" s="67"/>
      <c r="F102" s="67"/>
      <c r="G102" s="67"/>
      <c r="H102" s="67"/>
      <c r="I102" s="86"/>
      <c r="J102" s="67"/>
      <c r="K102" s="97"/>
      <c r="L102" s="67"/>
      <c r="M102" s="67"/>
      <c r="N102" s="67"/>
      <c r="O102" s="67"/>
      <c r="P102" s="67"/>
      <c r="Q102" s="67"/>
      <c r="R102" s="67"/>
      <c r="S102" s="67"/>
      <c r="T102" s="67"/>
      <c r="U102" s="67"/>
      <c r="V102" s="67"/>
      <c r="W102" s="67"/>
      <c r="X102" s="67"/>
      <c r="Y102" s="67"/>
      <c r="Z102" s="67"/>
    </row>
    <row r="103" spans="1:27" ht="15.75" hidden="1" customHeight="1" x14ac:dyDescent="0.15">
      <c r="A103" s="42"/>
      <c r="B103" s="42"/>
      <c r="C103" s="67"/>
      <c r="D103" s="67"/>
      <c r="E103" s="67"/>
      <c r="F103" s="67"/>
      <c r="G103" s="67"/>
      <c r="H103" s="67"/>
      <c r="I103" s="86"/>
      <c r="J103" s="67"/>
      <c r="K103" s="97"/>
      <c r="L103" s="67"/>
      <c r="M103" s="67"/>
      <c r="N103" s="67"/>
      <c r="O103" s="67"/>
      <c r="P103" s="67"/>
      <c r="Q103" s="67"/>
      <c r="R103" s="67"/>
      <c r="S103" s="67"/>
      <c r="T103" s="67"/>
      <c r="U103" s="67"/>
      <c r="V103" s="67"/>
      <c r="W103" s="67"/>
      <c r="X103" s="67"/>
      <c r="Y103" s="67"/>
      <c r="Z103" s="67"/>
    </row>
    <row r="104" spans="1:27" ht="15.75" hidden="1" customHeight="1" x14ac:dyDescent="0.15">
      <c r="A104" s="42"/>
      <c r="B104" s="42"/>
      <c r="C104" s="67"/>
      <c r="D104" s="67"/>
      <c r="E104" s="67"/>
      <c r="F104" s="67"/>
      <c r="G104" s="67"/>
      <c r="H104" s="67"/>
      <c r="I104" s="86"/>
      <c r="J104" s="67"/>
      <c r="K104" s="97"/>
      <c r="L104" s="67"/>
      <c r="M104" s="67"/>
      <c r="N104" s="67"/>
      <c r="O104" s="67"/>
      <c r="P104" s="67"/>
      <c r="Q104" s="67"/>
      <c r="R104" s="67"/>
      <c r="S104" s="67"/>
      <c r="T104" s="67"/>
      <c r="U104" s="67"/>
      <c r="V104" s="67"/>
      <c r="W104" s="67"/>
      <c r="X104" s="67"/>
      <c r="Y104" s="67"/>
      <c r="Z104" s="67"/>
    </row>
    <row r="105" spans="1:27" ht="15.75" hidden="1" customHeight="1" x14ac:dyDescent="0.15">
      <c r="A105" s="42"/>
      <c r="B105" s="42"/>
      <c r="C105" s="67"/>
      <c r="D105" s="67"/>
      <c r="E105" s="67"/>
      <c r="F105" s="67"/>
      <c r="G105" s="67"/>
      <c r="H105" s="67"/>
      <c r="I105" s="86"/>
      <c r="J105" s="67"/>
      <c r="K105" s="97"/>
      <c r="L105" s="67"/>
      <c r="M105" s="67"/>
      <c r="N105" s="67"/>
      <c r="O105" s="67"/>
      <c r="P105" s="67"/>
      <c r="Q105" s="67"/>
      <c r="R105" s="67"/>
      <c r="S105" s="67"/>
      <c r="T105" s="67"/>
      <c r="U105" s="67"/>
      <c r="V105" s="67"/>
      <c r="W105" s="67"/>
      <c r="X105" s="67"/>
      <c r="Y105" s="67"/>
      <c r="Z105" s="67"/>
    </row>
    <row r="106" spans="1:27" ht="15.75" hidden="1" customHeight="1" x14ac:dyDescent="0.15">
      <c r="A106" s="42"/>
      <c r="B106" s="42"/>
      <c r="C106" s="67"/>
      <c r="D106" s="67"/>
      <c r="E106" s="67"/>
      <c r="F106" s="67"/>
      <c r="G106" s="67"/>
      <c r="H106" s="67"/>
      <c r="I106" s="86"/>
      <c r="J106" s="67"/>
      <c r="K106" s="97"/>
      <c r="L106" s="67"/>
      <c r="M106" s="67"/>
      <c r="N106" s="67"/>
      <c r="O106" s="67"/>
      <c r="P106" s="67"/>
      <c r="Q106" s="67"/>
      <c r="R106" s="67"/>
      <c r="S106" s="67"/>
      <c r="T106" s="67"/>
      <c r="U106" s="67"/>
      <c r="V106" s="67"/>
      <c r="W106" s="67"/>
      <c r="X106" s="67"/>
      <c r="Y106" s="67"/>
      <c r="Z106" s="67"/>
    </row>
    <row r="107" spans="1:27" ht="15.75" hidden="1" customHeight="1" x14ac:dyDescent="0.15">
      <c r="A107" s="42"/>
      <c r="B107" s="42"/>
      <c r="C107" s="67"/>
      <c r="D107" s="67"/>
      <c r="E107" s="67"/>
      <c r="F107" s="67"/>
      <c r="G107" s="67"/>
      <c r="H107" s="67"/>
      <c r="I107" s="86"/>
      <c r="J107" s="67"/>
      <c r="K107" s="97"/>
      <c r="L107" s="67"/>
      <c r="M107" s="67"/>
      <c r="N107" s="67"/>
      <c r="O107" s="67"/>
      <c r="P107" s="67"/>
      <c r="Q107" s="67"/>
      <c r="R107" s="67"/>
      <c r="S107" s="67"/>
      <c r="T107" s="67"/>
      <c r="U107" s="67"/>
      <c r="V107" s="67"/>
      <c r="W107" s="67"/>
      <c r="X107" s="67"/>
      <c r="Y107" s="67"/>
      <c r="Z107" s="67"/>
    </row>
    <row r="108" spans="1:27" ht="19.899999999999999" customHeight="1" x14ac:dyDescent="0.15">
      <c r="A108" s="42"/>
      <c r="B108" s="42"/>
      <c r="C108" s="67"/>
      <c r="D108" s="67"/>
      <c r="E108" s="67"/>
      <c r="F108" s="67"/>
      <c r="G108" s="67"/>
      <c r="H108" s="67"/>
      <c r="I108" s="86"/>
      <c r="J108" s="87"/>
      <c r="K108" s="87"/>
      <c r="L108" s="87"/>
      <c r="M108" s="87"/>
      <c r="N108" s="87"/>
      <c r="O108" s="87"/>
      <c r="P108" s="87"/>
      <c r="Q108" s="87"/>
      <c r="R108" s="87"/>
      <c r="S108" s="87"/>
      <c r="T108" s="87"/>
      <c r="U108" s="87"/>
      <c r="V108" s="87"/>
      <c r="W108" s="87"/>
      <c r="X108" s="87"/>
      <c r="Y108" s="87"/>
      <c r="Z108" s="67"/>
    </row>
    <row r="109" spans="1:27" ht="20.100000000000001" customHeight="1" x14ac:dyDescent="0.15">
      <c r="A109" s="42"/>
      <c r="B109" s="42"/>
      <c r="C109" s="54" t="s">
        <v>233</v>
      </c>
      <c r="D109" s="55"/>
      <c r="E109" s="55"/>
      <c r="F109" s="55"/>
      <c r="G109" s="55"/>
      <c r="H109" s="56"/>
      <c r="I109" s="98"/>
      <c r="J109" s="99"/>
      <c r="K109" s="99"/>
      <c r="L109" s="99"/>
      <c r="M109" s="99"/>
      <c r="N109" s="99"/>
      <c r="O109" s="99"/>
      <c r="P109" s="99"/>
      <c r="Q109" s="99"/>
      <c r="R109" s="99"/>
      <c r="S109" s="99"/>
      <c r="T109" s="99"/>
      <c r="U109" s="99"/>
      <c r="V109" s="99"/>
      <c r="W109" s="99"/>
      <c r="X109" s="99"/>
      <c r="Y109" s="99"/>
      <c r="Z109" s="99"/>
    </row>
    <row r="110" spans="1:27" ht="20.100000000000001" customHeight="1" x14ac:dyDescent="0.15">
      <c r="A110" s="42"/>
      <c r="B110" s="42"/>
      <c r="C110" s="100"/>
      <c r="D110" s="101"/>
      <c r="E110" s="101"/>
      <c r="F110" s="101"/>
      <c r="G110" s="101"/>
      <c r="H110" s="101"/>
      <c r="Z110" s="102"/>
      <c r="AA110" s="78"/>
    </row>
    <row r="111" spans="1:27" ht="20.100000000000001" customHeight="1" x14ac:dyDescent="0.15">
      <c r="A111" s="42">
        <f>IFERROR(IF(TRIM($I111)="",1001,0),3)</f>
        <v>1001</v>
      </c>
      <c r="B111" s="42"/>
      <c r="C111" s="61"/>
      <c r="D111" s="62">
        <v>1</v>
      </c>
      <c r="E111" s="37" t="s">
        <v>253</v>
      </c>
      <c r="I111" s="7"/>
      <c r="J111" s="19"/>
      <c r="K111" s="19"/>
      <c r="L111" s="19"/>
      <c r="M111" s="19"/>
      <c r="N111" s="67"/>
      <c r="O111" s="67"/>
      <c r="P111" s="67"/>
      <c r="Q111" s="67"/>
      <c r="R111" s="67"/>
      <c r="S111" s="67"/>
      <c r="T111" s="67"/>
      <c r="U111" s="67"/>
      <c r="V111" s="67"/>
      <c r="W111" s="67"/>
      <c r="X111" s="67"/>
      <c r="Y111" s="67"/>
      <c r="Z111" s="66"/>
    </row>
    <row r="112" spans="1:27" ht="19.899999999999999" customHeight="1" x14ac:dyDescent="0.15">
      <c r="A112" s="42"/>
      <c r="B112" s="42"/>
      <c r="C112" s="70"/>
      <c r="D112" s="67"/>
      <c r="E112" s="67"/>
      <c r="F112" s="67"/>
      <c r="G112" s="67"/>
      <c r="H112" s="67"/>
      <c r="I112" s="64"/>
      <c r="J112" s="103" t="s">
        <v>240</v>
      </c>
      <c r="K112" s="103"/>
      <c r="L112" s="103"/>
      <c r="M112" s="103"/>
      <c r="N112" s="103"/>
      <c r="O112" s="103"/>
      <c r="P112" s="103"/>
      <c r="Q112" s="103"/>
      <c r="R112" s="103"/>
      <c r="S112" s="103"/>
      <c r="T112" s="103"/>
      <c r="U112" s="103"/>
      <c r="V112" s="103"/>
      <c r="W112" s="103"/>
      <c r="X112" s="103"/>
      <c r="Y112" s="103"/>
      <c r="Z112" s="66"/>
    </row>
    <row r="113" spans="1:27" ht="20.100000000000001" customHeight="1" x14ac:dyDescent="0.15">
      <c r="A113" s="42"/>
      <c r="B113" s="42"/>
      <c r="C113" s="61"/>
      <c r="D113" s="62">
        <v>2</v>
      </c>
      <c r="E113" s="37" t="s">
        <v>40</v>
      </c>
      <c r="I113" s="17"/>
      <c r="J113" s="17"/>
      <c r="K113" s="17"/>
      <c r="L113" s="17"/>
      <c r="M113" s="17"/>
      <c r="N113" s="67" t="s">
        <v>32</v>
      </c>
      <c r="O113" s="67"/>
      <c r="P113" s="67"/>
      <c r="Q113" s="67"/>
      <c r="R113" s="67"/>
      <c r="S113" s="67"/>
      <c r="T113" s="67"/>
      <c r="U113" s="67"/>
      <c r="V113" s="67"/>
      <c r="W113" s="67"/>
      <c r="X113" s="67"/>
      <c r="Y113" s="67"/>
      <c r="Z113" s="66"/>
    </row>
    <row r="114" spans="1:27" ht="20.100000000000001" customHeight="1" x14ac:dyDescent="0.15">
      <c r="A114" s="42"/>
      <c r="B114" s="42"/>
      <c r="C114" s="70"/>
      <c r="D114" s="67"/>
      <c r="E114" s="67"/>
      <c r="F114" s="67"/>
      <c r="G114" s="67"/>
      <c r="H114" s="67"/>
      <c r="I114" s="64"/>
      <c r="J114" s="69" t="s">
        <v>41</v>
      </c>
      <c r="K114" s="69"/>
      <c r="L114" s="69"/>
      <c r="M114" s="69"/>
      <c r="N114" s="69"/>
      <c r="O114" s="69"/>
      <c r="P114" s="69"/>
      <c r="Q114" s="69"/>
      <c r="R114" s="69"/>
      <c r="S114" s="69"/>
      <c r="T114" s="69"/>
      <c r="U114" s="69"/>
      <c r="V114" s="69"/>
      <c r="W114" s="69"/>
      <c r="X114" s="69"/>
      <c r="Y114" s="69"/>
      <c r="Z114" s="66"/>
    </row>
    <row r="115" spans="1:27" ht="20.100000000000001" customHeight="1" x14ac:dyDescent="0.15">
      <c r="A115" s="42"/>
      <c r="B115" s="42"/>
      <c r="C115" s="61"/>
      <c r="D115" s="62">
        <v>3</v>
      </c>
      <c r="E115" s="37" t="s">
        <v>47</v>
      </c>
      <c r="I115" s="17"/>
      <c r="J115" s="17"/>
      <c r="K115" s="17"/>
      <c r="L115" s="17"/>
      <c r="M115" s="17"/>
      <c r="N115" s="67" t="s">
        <v>32</v>
      </c>
      <c r="O115" s="67"/>
      <c r="P115" s="67"/>
      <c r="Q115" s="67"/>
      <c r="R115" s="67"/>
      <c r="S115" s="67"/>
      <c r="T115" s="67"/>
      <c r="U115" s="67"/>
      <c r="V115" s="67"/>
      <c r="W115" s="67"/>
      <c r="X115" s="67"/>
      <c r="Y115" s="67"/>
      <c r="Z115" s="66"/>
    </row>
    <row r="116" spans="1:27" ht="20.100000000000001" customHeight="1" x14ac:dyDescent="0.15">
      <c r="A116" s="42"/>
      <c r="B116" s="42"/>
      <c r="C116" s="70"/>
      <c r="D116" s="67"/>
      <c r="E116" s="92" t="s">
        <v>234</v>
      </c>
      <c r="F116" s="67"/>
      <c r="G116" s="67"/>
      <c r="H116" s="67"/>
      <c r="I116" s="64"/>
      <c r="J116" s="69" t="s">
        <v>245</v>
      </c>
      <c r="K116" s="69"/>
      <c r="L116" s="69"/>
      <c r="M116" s="69"/>
      <c r="N116" s="69"/>
      <c r="O116" s="69"/>
      <c r="P116" s="69"/>
      <c r="Q116" s="69"/>
      <c r="R116" s="69"/>
      <c r="S116" s="69"/>
      <c r="T116" s="69"/>
      <c r="U116" s="69"/>
      <c r="V116" s="69"/>
      <c r="W116" s="69"/>
      <c r="X116" s="69"/>
      <c r="Y116" s="69"/>
      <c r="Z116" s="66"/>
    </row>
    <row r="117" spans="1:27" ht="20.100000000000001" customHeight="1" x14ac:dyDescent="0.15">
      <c r="A117" s="42">
        <f>IFERROR(IF(TRIM($I117)="",1001,0),3)</f>
        <v>1001</v>
      </c>
      <c r="B117" s="42"/>
      <c r="C117" s="61"/>
      <c r="D117" s="62">
        <v>4</v>
      </c>
      <c r="E117" s="37" t="s">
        <v>42</v>
      </c>
      <c r="I117" s="17"/>
      <c r="J117" s="17"/>
      <c r="K117" s="17"/>
      <c r="L117" s="17"/>
      <c r="M117" s="17"/>
      <c r="N117" s="67"/>
      <c r="O117" s="67"/>
      <c r="P117" s="67"/>
      <c r="Q117" s="67"/>
      <c r="R117" s="67"/>
      <c r="S117" s="67"/>
      <c r="T117" s="67"/>
      <c r="U117" s="67"/>
      <c r="V117" s="67"/>
      <c r="W117" s="67"/>
      <c r="X117" s="67"/>
      <c r="Y117" s="67"/>
      <c r="Z117" s="66"/>
    </row>
    <row r="118" spans="1:27" ht="20.100000000000001" customHeight="1" x14ac:dyDescent="0.15">
      <c r="A118" s="42"/>
      <c r="B118" s="42"/>
      <c r="C118" s="70"/>
      <c r="D118" s="67"/>
      <c r="E118" s="67"/>
      <c r="F118" s="67"/>
      <c r="G118" s="67"/>
      <c r="H118" s="67"/>
      <c r="I118" s="64"/>
      <c r="J118" s="69" t="s">
        <v>246</v>
      </c>
      <c r="K118" s="69"/>
      <c r="L118" s="69"/>
      <c r="M118" s="69"/>
      <c r="N118" s="69"/>
      <c r="O118" s="69"/>
      <c r="P118" s="69"/>
      <c r="Q118" s="69"/>
      <c r="R118" s="69"/>
      <c r="S118" s="69"/>
      <c r="T118" s="69"/>
      <c r="U118" s="69"/>
      <c r="V118" s="69"/>
      <c r="W118" s="69"/>
      <c r="X118" s="69"/>
      <c r="Y118" s="69"/>
      <c r="Z118" s="66"/>
    </row>
    <row r="119" spans="1:27" ht="20.100000000000001" customHeight="1" x14ac:dyDescent="0.15">
      <c r="A119" s="42">
        <f>IFERROR(IF(TRIM($I119)="",1001,0),3)</f>
        <v>1001</v>
      </c>
      <c r="B119" s="42"/>
      <c r="C119" s="61"/>
      <c r="D119" s="62">
        <v>5</v>
      </c>
      <c r="E119" s="37" t="s">
        <v>0</v>
      </c>
      <c r="I119" s="17"/>
      <c r="J119" s="17"/>
      <c r="K119" s="17"/>
      <c r="L119" s="17"/>
      <c r="M119" s="17"/>
      <c r="N119" s="67" t="s">
        <v>5</v>
      </c>
      <c r="O119" s="67"/>
      <c r="P119" s="67"/>
      <c r="Q119" s="67"/>
      <c r="R119" s="67"/>
      <c r="S119" s="67"/>
      <c r="T119" s="67"/>
      <c r="U119" s="67"/>
      <c r="V119" s="67"/>
      <c r="W119" s="67"/>
      <c r="X119" s="67"/>
      <c r="Y119" s="67"/>
      <c r="Z119" s="66"/>
    </row>
    <row r="120" spans="1:27" ht="30" customHeight="1" x14ac:dyDescent="0.15">
      <c r="A120" s="42"/>
      <c r="B120" s="42"/>
      <c r="C120" s="70"/>
      <c r="D120" s="67"/>
      <c r="E120" s="67"/>
      <c r="F120" s="67"/>
      <c r="G120" s="67"/>
      <c r="H120" s="67"/>
      <c r="I120" s="64"/>
      <c r="J120" s="91" t="s">
        <v>247</v>
      </c>
      <c r="K120" s="103"/>
      <c r="L120" s="103"/>
      <c r="M120" s="103"/>
      <c r="N120" s="103"/>
      <c r="O120" s="103"/>
      <c r="P120" s="103"/>
      <c r="Q120" s="103"/>
      <c r="R120" s="103"/>
      <c r="S120" s="103"/>
      <c r="T120" s="103"/>
      <c r="U120" s="103"/>
      <c r="V120" s="103"/>
      <c r="W120" s="103"/>
      <c r="X120" s="103"/>
      <c r="Y120" s="103"/>
      <c r="Z120" s="66"/>
    </row>
    <row r="121" spans="1:27" ht="20.100000000000001" customHeight="1" x14ac:dyDescent="0.15">
      <c r="A121" s="42"/>
      <c r="B121" s="42"/>
      <c r="C121" s="61"/>
      <c r="D121" s="62">
        <v>6</v>
      </c>
      <c r="E121" s="37" t="s">
        <v>6</v>
      </c>
      <c r="I121" s="18"/>
      <c r="J121" s="19"/>
      <c r="K121" s="19"/>
      <c r="L121" s="19"/>
      <c r="M121" s="19"/>
      <c r="N121" s="67"/>
      <c r="O121" s="67"/>
      <c r="P121" s="67"/>
      <c r="Q121" s="67"/>
      <c r="R121" s="67"/>
      <c r="S121" s="67"/>
      <c r="T121" s="67"/>
      <c r="U121" s="67"/>
      <c r="V121" s="67"/>
      <c r="W121" s="67"/>
      <c r="X121" s="67"/>
      <c r="Y121" s="67"/>
      <c r="Z121" s="66"/>
    </row>
    <row r="122" spans="1:27" ht="30" customHeight="1" x14ac:dyDescent="0.15">
      <c r="A122" s="42"/>
      <c r="B122" s="42"/>
      <c r="C122" s="70"/>
      <c r="D122" s="67"/>
      <c r="E122" s="67"/>
      <c r="F122" s="67"/>
      <c r="G122" s="67"/>
      <c r="H122" s="67"/>
      <c r="I122" s="64"/>
      <c r="J122" s="104" t="str">
        <f>日付例&amp;"　履歴事項全部証明書記載の設立年月日を入力してください。個人の場合や設立日が1900/3/31以前の場合は、入力不要です。"</f>
        <v>例)2024/4/1、R6/4/1　履歴事項全部証明書記載の設立年月日を入力してください。個人の場合や設立日が1900/3/31以前の場合は、入力不要です。</v>
      </c>
      <c r="K122" s="104"/>
      <c r="L122" s="104"/>
      <c r="M122" s="104"/>
      <c r="N122" s="104"/>
      <c r="O122" s="104"/>
      <c r="P122" s="104"/>
      <c r="Q122" s="104"/>
      <c r="R122" s="104"/>
      <c r="S122" s="104"/>
      <c r="T122" s="104"/>
      <c r="U122" s="104"/>
      <c r="V122" s="104"/>
      <c r="W122" s="104"/>
      <c r="X122" s="104"/>
      <c r="Y122" s="104"/>
      <c r="Z122" s="66"/>
    </row>
    <row r="123" spans="1:27" ht="20.100000000000001" customHeight="1" x14ac:dyDescent="0.15">
      <c r="A123" s="42">
        <f>IFERROR(IF(TRIM($I123)="",1001,0),3)</f>
        <v>1001</v>
      </c>
      <c r="B123" s="42"/>
      <c r="C123" s="61"/>
      <c r="D123" s="62">
        <v>7</v>
      </c>
      <c r="E123" s="37" t="s">
        <v>45</v>
      </c>
      <c r="I123" s="7"/>
      <c r="J123" s="19"/>
      <c r="K123" s="19"/>
      <c r="L123" s="19"/>
      <c r="M123" s="19"/>
      <c r="N123" s="67"/>
      <c r="O123" s="67"/>
      <c r="P123" s="67"/>
      <c r="Q123" s="67"/>
      <c r="R123" s="67"/>
      <c r="S123" s="67"/>
      <c r="T123" s="67"/>
      <c r="U123" s="67"/>
      <c r="V123" s="67"/>
      <c r="W123" s="67"/>
      <c r="X123" s="67"/>
      <c r="Y123" s="67"/>
      <c r="Z123" s="66"/>
    </row>
    <row r="124" spans="1:27" ht="19.899999999999999" customHeight="1" x14ac:dyDescent="0.15">
      <c r="A124" s="42"/>
      <c r="B124" s="42"/>
      <c r="C124" s="70"/>
      <c r="D124" s="67"/>
      <c r="E124" s="67"/>
      <c r="F124" s="67"/>
      <c r="G124" s="67"/>
      <c r="H124" s="67"/>
      <c r="I124" s="64"/>
      <c r="J124" s="69" t="s">
        <v>46</v>
      </c>
      <c r="K124" s="69"/>
      <c r="L124" s="69"/>
      <c r="M124" s="69"/>
      <c r="N124" s="69"/>
      <c r="O124" s="69"/>
      <c r="P124" s="69"/>
      <c r="Q124" s="69"/>
      <c r="R124" s="69"/>
      <c r="S124" s="69"/>
      <c r="T124" s="69"/>
      <c r="U124" s="69"/>
      <c r="V124" s="69"/>
      <c r="W124" s="69"/>
      <c r="X124" s="69"/>
      <c r="Y124" s="69"/>
      <c r="Z124" s="66"/>
    </row>
    <row r="125" spans="1:27" ht="20.100000000000001" customHeight="1" x14ac:dyDescent="0.15">
      <c r="A125" s="42">
        <f>IFERROR(IF(TRIM($I125)="",1001,0),3)</f>
        <v>1001</v>
      </c>
      <c r="B125" s="42"/>
      <c r="C125" s="61"/>
      <c r="D125" s="62">
        <v>8</v>
      </c>
      <c r="E125" s="37" t="s">
        <v>43</v>
      </c>
      <c r="I125" s="7"/>
      <c r="J125" s="19"/>
      <c r="K125" s="19"/>
      <c r="L125" s="19"/>
      <c r="M125" s="19"/>
      <c r="N125" s="67"/>
      <c r="O125" s="67"/>
      <c r="P125" s="67"/>
      <c r="Q125" s="67"/>
      <c r="R125" s="67"/>
      <c r="S125" s="67"/>
      <c r="T125" s="67"/>
      <c r="U125" s="67"/>
      <c r="V125" s="67"/>
      <c r="W125" s="67"/>
      <c r="X125" s="67"/>
      <c r="Y125" s="67"/>
      <c r="Z125" s="66"/>
    </row>
    <row r="126" spans="1:27" ht="19.899999999999999" customHeight="1" x14ac:dyDescent="0.15">
      <c r="A126" s="42"/>
      <c r="B126" s="42"/>
      <c r="C126" s="70"/>
      <c r="D126" s="67"/>
      <c r="E126" s="67"/>
      <c r="F126" s="67"/>
      <c r="G126" s="67"/>
      <c r="H126" s="67"/>
      <c r="I126" s="64"/>
      <c r="J126" s="69" t="s">
        <v>44</v>
      </c>
      <c r="K126" s="69"/>
      <c r="L126" s="69"/>
      <c r="M126" s="69"/>
      <c r="N126" s="69"/>
      <c r="O126" s="69"/>
      <c r="P126" s="69"/>
      <c r="Q126" s="69"/>
      <c r="R126" s="69"/>
      <c r="S126" s="69"/>
      <c r="T126" s="69"/>
      <c r="U126" s="69"/>
      <c r="V126" s="69"/>
      <c r="W126" s="69"/>
      <c r="X126" s="69"/>
      <c r="Y126" s="69"/>
      <c r="Z126" s="66"/>
    </row>
    <row r="127" spans="1:27" ht="20.100000000000001" customHeight="1" x14ac:dyDescent="0.15">
      <c r="A127" s="42"/>
      <c r="B127" s="42"/>
      <c r="C127" s="81"/>
      <c r="D127" s="82"/>
      <c r="E127" s="82"/>
      <c r="F127" s="82"/>
      <c r="G127" s="82"/>
      <c r="H127" s="82"/>
      <c r="I127" s="82"/>
      <c r="J127" s="83"/>
      <c r="K127" s="83"/>
      <c r="L127" s="83"/>
      <c r="M127" s="105"/>
      <c r="N127" s="83"/>
      <c r="O127" s="83"/>
      <c r="P127" s="105"/>
      <c r="Q127" s="83"/>
      <c r="R127" s="83"/>
      <c r="S127" s="83"/>
      <c r="T127" s="83"/>
      <c r="U127" s="83"/>
      <c r="V127" s="83"/>
      <c r="W127" s="83"/>
      <c r="X127" s="83"/>
      <c r="Y127" s="83"/>
      <c r="Z127" s="106"/>
      <c r="AA127" s="70"/>
    </row>
    <row r="128" spans="1:27" ht="20.100000000000001" customHeight="1" x14ac:dyDescent="0.15">
      <c r="A128" s="42"/>
      <c r="B128" s="42"/>
      <c r="C128" s="67"/>
      <c r="D128" s="67"/>
      <c r="E128" s="67"/>
      <c r="F128" s="67"/>
      <c r="G128" s="67"/>
      <c r="H128" s="67"/>
      <c r="I128" s="67"/>
      <c r="J128" s="87"/>
      <c r="K128" s="87"/>
      <c r="L128" s="87"/>
      <c r="M128" s="107"/>
      <c r="N128" s="87"/>
      <c r="O128" s="87"/>
      <c r="P128" s="107"/>
      <c r="Q128" s="87"/>
      <c r="R128" s="87"/>
      <c r="S128" s="87"/>
      <c r="T128" s="87"/>
      <c r="U128" s="87"/>
      <c r="V128" s="87"/>
      <c r="W128" s="87"/>
      <c r="X128" s="87"/>
      <c r="Y128" s="87"/>
      <c r="Z128" s="87"/>
      <c r="AA128" s="87"/>
    </row>
    <row r="129" spans="1:26" ht="20.100000000000001" customHeight="1" x14ac:dyDescent="0.15">
      <c r="A129" s="53"/>
      <c r="B129" s="42"/>
      <c r="C129" s="67"/>
      <c r="D129" s="67"/>
      <c r="E129" s="67"/>
      <c r="F129" s="67"/>
      <c r="G129" s="67"/>
      <c r="H129" s="67"/>
      <c r="I129" s="87"/>
      <c r="J129" s="67"/>
      <c r="K129" s="67"/>
      <c r="L129" s="97"/>
      <c r="M129" s="67"/>
      <c r="N129" s="67"/>
      <c r="O129" s="67"/>
      <c r="P129" s="67"/>
      <c r="Q129" s="67"/>
      <c r="R129" s="67"/>
      <c r="S129" s="67"/>
      <c r="T129" s="67"/>
      <c r="U129" s="67"/>
      <c r="V129" s="67"/>
      <c r="W129" s="67"/>
      <c r="X129" s="67"/>
      <c r="Y129" s="67"/>
      <c r="Z129" s="67"/>
    </row>
    <row r="130" spans="1:26" ht="20.100000000000001" customHeight="1" x14ac:dyDescent="0.15">
      <c r="A130" s="53"/>
      <c r="B130" s="42"/>
      <c r="C130" s="54" t="s">
        <v>235</v>
      </c>
      <c r="D130" s="55"/>
      <c r="E130" s="55"/>
      <c r="F130" s="55"/>
      <c r="G130" s="55"/>
      <c r="H130" s="55"/>
      <c r="I130" s="56"/>
      <c r="L130" s="88"/>
    </row>
    <row r="131" spans="1:26" ht="20.100000000000001" customHeight="1" x14ac:dyDescent="0.15">
      <c r="A131" s="53"/>
      <c r="B131" s="42"/>
      <c r="C131" s="57"/>
      <c r="D131" s="58"/>
      <c r="E131" s="58"/>
      <c r="F131" s="58"/>
      <c r="G131" s="58"/>
      <c r="H131" s="58"/>
      <c r="I131" s="58"/>
      <c r="J131" s="59"/>
      <c r="K131" s="59"/>
      <c r="L131" s="108"/>
      <c r="M131" s="108"/>
      <c r="N131" s="59"/>
      <c r="O131" s="59"/>
      <c r="P131" s="59"/>
      <c r="Q131" s="59"/>
      <c r="R131" s="59"/>
      <c r="S131" s="59"/>
      <c r="T131" s="59"/>
      <c r="U131" s="59"/>
      <c r="V131" s="59"/>
      <c r="W131" s="59"/>
      <c r="X131" s="59"/>
      <c r="Y131" s="59"/>
      <c r="Z131" s="60"/>
    </row>
    <row r="132" spans="1:26" ht="20.100000000000001" hidden="1" customHeight="1" x14ac:dyDescent="0.15">
      <c r="A132" s="53"/>
      <c r="B132" s="42"/>
      <c r="C132" s="57"/>
      <c r="D132" s="58"/>
      <c r="E132" s="58"/>
      <c r="F132" s="58"/>
      <c r="G132" s="58"/>
      <c r="H132" s="58"/>
      <c r="I132" s="58"/>
      <c r="J132" s="67"/>
      <c r="K132" s="67"/>
      <c r="L132" s="97"/>
      <c r="M132" s="97"/>
      <c r="N132" s="67"/>
      <c r="O132" s="67"/>
      <c r="P132" s="67"/>
      <c r="Q132" s="67"/>
      <c r="R132" s="67"/>
      <c r="S132" s="67"/>
      <c r="T132" s="67"/>
      <c r="U132" s="67"/>
      <c r="V132" s="67"/>
      <c r="W132" s="67"/>
      <c r="X132" s="67"/>
      <c r="Y132" s="67"/>
      <c r="Z132" s="66"/>
    </row>
    <row r="133" spans="1:26" ht="20.100000000000001" customHeight="1" x14ac:dyDescent="0.15">
      <c r="A133" s="53"/>
      <c r="B133" s="42"/>
      <c r="C133" s="61"/>
      <c r="D133" s="62">
        <v>1</v>
      </c>
      <c r="E133" s="37" t="s">
        <v>74</v>
      </c>
      <c r="J133" s="68"/>
      <c r="K133" s="68"/>
      <c r="L133" s="109"/>
      <c r="M133" s="68"/>
      <c r="N133" s="68"/>
      <c r="O133" s="109"/>
      <c r="P133" s="68"/>
      <c r="Q133" s="68"/>
      <c r="R133" s="109"/>
      <c r="S133" s="68"/>
      <c r="T133" s="68"/>
      <c r="U133" s="68"/>
      <c r="V133" s="68"/>
      <c r="W133" s="68"/>
      <c r="X133" s="68"/>
      <c r="Y133" s="68"/>
      <c r="Z133" s="66"/>
    </row>
    <row r="134" spans="1:26" ht="84.95" customHeight="1" x14ac:dyDescent="0.15">
      <c r="A134" s="53"/>
      <c r="B134" s="42"/>
      <c r="C134" s="57"/>
      <c r="E134" s="110" t="s">
        <v>254</v>
      </c>
      <c r="F134" s="110"/>
      <c r="G134" s="110"/>
      <c r="H134" s="110"/>
      <c r="I134" s="110"/>
      <c r="J134" s="110"/>
      <c r="K134" s="110"/>
      <c r="L134" s="110"/>
      <c r="M134" s="110"/>
      <c r="N134" s="110"/>
      <c r="O134" s="110"/>
      <c r="P134" s="110"/>
      <c r="Q134" s="110"/>
      <c r="R134" s="110"/>
      <c r="S134" s="110"/>
      <c r="T134" s="110"/>
      <c r="U134" s="110"/>
      <c r="V134" s="110"/>
      <c r="W134" s="110"/>
      <c r="X134" s="110"/>
      <c r="Y134" s="110"/>
      <c r="Z134" s="66"/>
    </row>
    <row r="135" spans="1:26" ht="30" customHeight="1" x14ac:dyDescent="0.15">
      <c r="A135" s="53">
        <f>IFERROR(IF(COUNTIF($Q136:$Q234,"◎")&lt;&gt;1,1001,0),3)</f>
        <v>1001</v>
      </c>
      <c r="B135" s="171"/>
      <c r="C135" s="57"/>
      <c r="E135" s="111" t="s">
        <v>7</v>
      </c>
      <c r="F135" s="112"/>
      <c r="G135" s="112"/>
      <c r="H135" s="112"/>
      <c r="I135" s="112"/>
      <c r="J135" s="113"/>
      <c r="K135" s="114" t="s">
        <v>76</v>
      </c>
      <c r="L135" s="115"/>
      <c r="M135" s="115"/>
      <c r="N135" s="115"/>
      <c r="O135" s="115"/>
      <c r="P135" s="116"/>
      <c r="Q135" s="117" t="s">
        <v>248</v>
      </c>
      <c r="R135" s="114" t="s">
        <v>73</v>
      </c>
      <c r="S135" s="115"/>
      <c r="T135" s="115"/>
      <c r="U135" s="118"/>
      <c r="V135" s="119" t="s">
        <v>75</v>
      </c>
      <c r="W135" s="120"/>
      <c r="X135" s="120"/>
      <c r="Y135" s="121"/>
      <c r="Z135" s="66"/>
    </row>
    <row r="136" spans="1:26" ht="60" customHeight="1" x14ac:dyDescent="0.15">
      <c r="A136" s="53"/>
      <c r="B136" s="42"/>
      <c r="C136" s="70"/>
      <c r="D136" s="67"/>
      <c r="E136" s="122" t="s">
        <v>48</v>
      </c>
      <c r="F136" s="123"/>
      <c r="G136" s="124" t="s">
        <v>78</v>
      </c>
      <c r="H136" s="125"/>
      <c r="I136" s="125"/>
      <c r="J136" s="126"/>
      <c r="K136" s="127" t="s">
        <v>170</v>
      </c>
      <c r="L136" s="128"/>
      <c r="M136" s="128"/>
      <c r="N136" s="128"/>
      <c r="O136" s="128"/>
      <c r="P136" s="129"/>
      <c r="Q136" s="2"/>
      <c r="R136" s="29"/>
      <c r="S136" s="30"/>
      <c r="T136" s="30"/>
      <c r="U136" s="31"/>
      <c r="V136" s="23"/>
      <c r="W136" s="24"/>
      <c r="X136" s="24"/>
      <c r="Y136" s="25"/>
      <c r="Z136" s="66"/>
    </row>
    <row r="137" spans="1:26" ht="45" customHeight="1" x14ac:dyDescent="0.15">
      <c r="B137" s="102"/>
      <c r="E137" s="131"/>
      <c r="F137" s="132"/>
      <c r="G137" s="133" t="s">
        <v>79</v>
      </c>
      <c r="H137" s="134"/>
      <c r="I137" s="134"/>
      <c r="J137" s="135"/>
      <c r="K137" s="136" t="s">
        <v>171</v>
      </c>
      <c r="L137" s="137"/>
      <c r="M137" s="137"/>
      <c r="N137" s="137"/>
      <c r="O137" s="137"/>
      <c r="P137" s="138"/>
      <c r="Q137" s="3"/>
      <c r="R137" s="20"/>
      <c r="S137" s="21"/>
      <c r="T137" s="21"/>
      <c r="U137" s="22"/>
      <c r="V137" s="14"/>
      <c r="W137" s="15"/>
      <c r="X137" s="15"/>
      <c r="Y137" s="16"/>
      <c r="Z137" s="102"/>
    </row>
    <row r="138" spans="1:26" ht="45" customHeight="1" x14ac:dyDescent="0.15">
      <c r="B138" s="102"/>
      <c r="E138" s="131"/>
      <c r="F138" s="132"/>
      <c r="G138" s="133" t="s">
        <v>80</v>
      </c>
      <c r="H138" s="134"/>
      <c r="I138" s="134"/>
      <c r="J138" s="135"/>
      <c r="K138" s="136" t="s">
        <v>172</v>
      </c>
      <c r="L138" s="137"/>
      <c r="M138" s="137"/>
      <c r="N138" s="137"/>
      <c r="O138" s="137"/>
      <c r="P138" s="138"/>
      <c r="Q138" s="3"/>
      <c r="R138" s="20"/>
      <c r="S138" s="21"/>
      <c r="T138" s="21"/>
      <c r="U138" s="22"/>
      <c r="V138" s="14"/>
      <c r="W138" s="15"/>
      <c r="X138" s="15"/>
      <c r="Y138" s="16"/>
      <c r="Z138" s="102"/>
    </row>
    <row r="139" spans="1:26" ht="45" customHeight="1" x14ac:dyDescent="0.15">
      <c r="B139" s="102"/>
      <c r="E139" s="139"/>
      <c r="F139" s="140"/>
      <c r="G139" s="133" t="s">
        <v>77</v>
      </c>
      <c r="H139" s="134"/>
      <c r="I139" s="134"/>
      <c r="J139" s="135"/>
      <c r="K139" s="136" t="s">
        <v>173</v>
      </c>
      <c r="L139" s="137"/>
      <c r="M139" s="137"/>
      <c r="N139" s="137"/>
      <c r="O139" s="137"/>
      <c r="P139" s="138"/>
      <c r="Q139" s="3"/>
      <c r="R139" s="20"/>
      <c r="S139" s="21"/>
      <c r="T139" s="21"/>
      <c r="U139" s="22"/>
      <c r="V139" s="14"/>
      <c r="W139" s="15"/>
      <c r="X139" s="15"/>
      <c r="Y139" s="16"/>
      <c r="Z139" s="102"/>
    </row>
    <row r="140" spans="1:26" ht="45" customHeight="1" x14ac:dyDescent="0.15">
      <c r="B140" s="102"/>
      <c r="D140" s="102"/>
      <c r="E140" s="141" t="s">
        <v>49</v>
      </c>
      <c r="F140" s="142"/>
      <c r="G140" s="133" t="s">
        <v>101</v>
      </c>
      <c r="H140" s="134"/>
      <c r="I140" s="134"/>
      <c r="J140" s="135"/>
      <c r="K140" s="136" t="s">
        <v>174</v>
      </c>
      <c r="L140" s="137"/>
      <c r="M140" s="137"/>
      <c r="N140" s="137"/>
      <c r="O140" s="137"/>
      <c r="P140" s="138"/>
      <c r="Q140" s="3"/>
      <c r="R140" s="20"/>
      <c r="S140" s="21"/>
      <c r="T140" s="21"/>
      <c r="U140" s="22"/>
      <c r="V140" s="14"/>
      <c r="W140" s="15"/>
      <c r="X140" s="15"/>
      <c r="Y140" s="16"/>
      <c r="Z140" s="102"/>
    </row>
    <row r="141" spans="1:26" ht="45" customHeight="1" x14ac:dyDescent="0.15">
      <c r="B141" s="102"/>
      <c r="D141" s="102"/>
      <c r="E141" s="131"/>
      <c r="F141" s="132"/>
      <c r="G141" s="133" t="s">
        <v>102</v>
      </c>
      <c r="H141" s="134"/>
      <c r="I141" s="134"/>
      <c r="J141" s="135"/>
      <c r="K141" s="136" t="s">
        <v>175</v>
      </c>
      <c r="L141" s="137"/>
      <c r="M141" s="137"/>
      <c r="N141" s="137"/>
      <c r="O141" s="137"/>
      <c r="P141" s="138"/>
      <c r="Q141" s="3"/>
      <c r="R141" s="20"/>
      <c r="S141" s="21"/>
      <c r="T141" s="21"/>
      <c r="U141" s="22"/>
      <c r="V141" s="14"/>
      <c r="W141" s="15"/>
      <c r="X141" s="15"/>
      <c r="Y141" s="16"/>
      <c r="Z141" s="102"/>
    </row>
    <row r="142" spans="1:26" ht="45" customHeight="1" x14ac:dyDescent="0.15">
      <c r="B142" s="102"/>
      <c r="D142" s="102"/>
      <c r="E142" s="131"/>
      <c r="F142" s="132"/>
      <c r="G142" s="133" t="s">
        <v>103</v>
      </c>
      <c r="H142" s="134"/>
      <c r="I142" s="134"/>
      <c r="J142" s="135"/>
      <c r="K142" s="136" t="s">
        <v>176</v>
      </c>
      <c r="L142" s="137"/>
      <c r="M142" s="137"/>
      <c r="N142" s="137"/>
      <c r="O142" s="137"/>
      <c r="P142" s="138"/>
      <c r="Q142" s="3"/>
      <c r="R142" s="20"/>
      <c r="S142" s="21"/>
      <c r="T142" s="21"/>
      <c r="U142" s="22"/>
      <c r="V142" s="14"/>
      <c r="W142" s="15"/>
      <c r="X142" s="15"/>
      <c r="Y142" s="16"/>
      <c r="Z142" s="102"/>
    </row>
    <row r="143" spans="1:26" ht="45" customHeight="1" x14ac:dyDescent="0.15">
      <c r="B143" s="102"/>
      <c r="D143" s="102"/>
      <c r="E143" s="131"/>
      <c r="F143" s="132"/>
      <c r="G143" s="133" t="s">
        <v>90</v>
      </c>
      <c r="H143" s="134"/>
      <c r="I143" s="134"/>
      <c r="J143" s="135"/>
      <c r="K143" s="136" t="s">
        <v>177</v>
      </c>
      <c r="L143" s="137"/>
      <c r="M143" s="137"/>
      <c r="N143" s="137"/>
      <c r="O143" s="137"/>
      <c r="P143" s="138"/>
      <c r="Q143" s="3"/>
      <c r="R143" s="20"/>
      <c r="S143" s="21"/>
      <c r="T143" s="21"/>
      <c r="U143" s="22"/>
      <c r="V143" s="14"/>
      <c r="W143" s="15"/>
      <c r="X143" s="15"/>
      <c r="Y143" s="16"/>
      <c r="Z143" s="102"/>
    </row>
    <row r="144" spans="1:26" ht="45" customHeight="1" x14ac:dyDescent="0.15">
      <c r="B144" s="102"/>
      <c r="D144" s="102"/>
      <c r="E144" s="139"/>
      <c r="F144" s="140"/>
      <c r="G144" s="133" t="s">
        <v>104</v>
      </c>
      <c r="H144" s="134"/>
      <c r="I144" s="134"/>
      <c r="J144" s="135"/>
      <c r="K144" s="136"/>
      <c r="L144" s="137"/>
      <c r="M144" s="137"/>
      <c r="N144" s="137"/>
      <c r="O144" s="137"/>
      <c r="P144" s="138"/>
      <c r="Q144" s="3"/>
      <c r="R144" s="20"/>
      <c r="S144" s="21"/>
      <c r="T144" s="21"/>
      <c r="U144" s="22"/>
      <c r="V144" s="14"/>
      <c r="W144" s="15"/>
      <c r="X144" s="15"/>
      <c r="Y144" s="16"/>
      <c r="Z144" s="102"/>
    </row>
    <row r="145" spans="2:26" ht="45" customHeight="1" x14ac:dyDescent="0.15">
      <c r="B145" s="102"/>
      <c r="D145" s="102"/>
      <c r="E145" s="141" t="s">
        <v>50</v>
      </c>
      <c r="F145" s="142"/>
      <c r="G145" s="133" t="s">
        <v>91</v>
      </c>
      <c r="H145" s="134"/>
      <c r="I145" s="134"/>
      <c r="J145" s="135"/>
      <c r="K145" s="136" t="s">
        <v>178</v>
      </c>
      <c r="L145" s="137"/>
      <c r="M145" s="137"/>
      <c r="N145" s="137"/>
      <c r="O145" s="137"/>
      <c r="P145" s="138"/>
      <c r="Q145" s="3"/>
      <c r="R145" s="20"/>
      <c r="S145" s="21"/>
      <c r="T145" s="21"/>
      <c r="U145" s="22"/>
      <c r="V145" s="14"/>
      <c r="W145" s="15"/>
      <c r="X145" s="15"/>
      <c r="Y145" s="16"/>
      <c r="Z145" s="102"/>
    </row>
    <row r="146" spans="2:26" ht="45" customHeight="1" x14ac:dyDescent="0.15">
      <c r="B146" s="102"/>
      <c r="D146" s="102"/>
      <c r="E146" s="131"/>
      <c r="F146" s="132"/>
      <c r="G146" s="133" t="s">
        <v>92</v>
      </c>
      <c r="H146" s="134"/>
      <c r="I146" s="134"/>
      <c r="J146" s="135"/>
      <c r="K146" s="136" t="s">
        <v>179</v>
      </c>
      <c r="L146" s="137"/>
      <c r="M146" s="137"/>
      <c r="N146" s="137"/>
      <c r="O146" s="137"/>
      <c r="P146" s="138"/>
      <c r="Q146" s="3"/>
      <c r="R146" s="20"/>
      <c r="S146" s="21"/>
      <c r="T146" s="21"/>
      <c r="U146" s="22"/>
      <c r="V146" s="14"/>
      <c r="W146" s="15"/>
      <c r="X146" s="15"/>
      <c r="Y146" s="16"/>
      <c r="Z146" s="102"/>
    </row>
    <row r="147" spans="2:26" ht="45" customHeight="1" x14ac:dyDescent="0.15">
      <c r="B147" s="102"/>
      <c r="D147" s="102"/>
      <c r="E147" s="131"/>
      <c r="F147" s="132"/>
      <c r="G147" s="133" t="s">
        <v>105</v>
      </c>
      <c r="H147" s="134"/>
      <c r="I147" s="134"/>
      <c r="J147" s="135"/>
      <c r="K147" s="136" t="s">
        <v>180</v>
      </c>
      <c r="L147" s="137"/>
      <c r="M147" s="137"/>
      <c r="N147" s="137"/>
      <c r="O147" s="137"/>
      <c r="P147" s="138"/>
      <c r="Q147" s="3"/>
      <c r="R147" s="20"/>
      <c r="S147" s="21"/>
      <c r="T147" s="21"/>
      <c r="U147" s="22"/>
      <c r="V147" s="14"/>
      <c r="W147" s="15"/>
      <c r="X147" s="15"/>
      <c r="Y147" s="16"/>
      <c r="Z147" s="102"/>
    </row>
    <row r="148" spans="2:26" ht="45" customHeight="1" x14ac:dyDescent="0.15">
      <c r="B148" s="102"/>
      <c r="D148" s="102"/>
      <c r="E148" s="131"/>
      <c r="F148" s="132"/>
      <c r="G148" s="133" t="s">
        <v>106</v>
      </c>
      <c r="H148" s="134"/>
      <c r="I148" s="134"/>
      <c r="J148" s="135"/>
      <c r="K148" s="136" t="s">
        <v>181</v>
      </c>
      <c r="L148" s="137"/>
      <c r="M148" s="137"/>
      <c r="N148" s="137"/>
      <c r="O148" s="137"/>
      <c r="P148" s="138"/>
      <c r="Q148" s="3"/>
      <c r="R148" s="20"/>
      <c r="S148" s="21"/>
      <c r="T148" s="21"/>
      <c r="U148" s="22"/>
      <c r="V148" s="14"/>
      <c r="W148" s="15"/>
      <c r="X148" s="15"/>
      <c r="Y148" s="16"/>
      <c r="Z148" s="102"/>
    </row>
    <row r="149" spans="2:26" ht="45" customHeight="1" x14ac:dyDescent="0.15">
      <c r="B149" s="102"/>
      <c r="D149" s="102"/>
      <c r="E149" s="131"/>
      <c r="F149" s="132"/>
      <c r="G149" s="133" t="s">
        <v>107</v>
      </c>
      <c r="H149" s="134"/>
      <c r="I149" s="134"/>
      <c r="J149" s="135"/>
      <c r="K149" s="136"/>
      <c r="L149" s="137"/>
      <c r="M149" s="137"/>
      <c r="N149" s="137"/>
      <c r="O149" s="137"/>
      <c r="P149" s="138"/>
      <c r="Q149" s="3"/>
      <c r="R149" s="20"/>
      <c r="S149" s="21"/>
      <c r="T149" s="21"/>
      <c r="U149" s="22"/>
      <c r="V149" s="14"/>
      <c r="W149" s="15"/>
      <c r="X149" s="15"/>
      <c r="Y149" s="16"/>
      <c r="Z149" s="102"/>
    </row>
    <row r="150" spans="2:26" ht="45" customHeight="1" x14ac:dyDescent="0.15">
      <c r="B150" s="102"/>
      <c r="D150" s="102"/>
      <c r="E150" s="139"/>
      <c r="F150" s="140"/>
      <c r="G150" s="133" t="s">
        <v>108</v>
      </c>
      <c r="H150" s="134"/>
      <c r="I150" s="134"/>
      <c r="J150" s="135"/>
      <c r="K150" s="136"/>
      <c r="L150" s="137"/>
      <c r="M150" s="137"/>
      <c r="N150" s="137"/>
      <c r="O150" s="137"/>
      <c r="P150" s="138"/>
      <c r="Q150" s="3"/>
      <c r="R150" s="20"/>
      <c r="S150" s="21"/>
      <c r="T150" s="21"/>
      <c r="U150" s="22"/>
      <c r="V150" s="14"/>
      <c r="W150" s="15"/>
      <c r="X150" s="15"/>
      <c r="Y150" s="16"/>
      <c r="Z150" s="102"/>
    </row>
    <row r="151" spans="2:26" ht="45" customHeight="1" x14ac:dyDescent="0.15">
      <c r="B151" s="102"/>
      <c r="E151" s="141" t="s">
        <v>51</v>
      </c>
      <c r="F151" s="142"/>
      <c r="G151" s="133" t="s">
        <v>109</v>
      </c>
      <c r="H151" s="134"/>
      <c r="I151" s="134"/>
      <c r="J151" s="135"/>
      <c r="K151" s="136" t="s">
        <v>182</v>
      </c>
      <c r="L151" s="137"/>
      <c r="M151" s="137"/>
      <c r="N151" s="137"/>
      <c r="O151" s="137"/>
      <c r="P151" s="138"/>
      <c r="Q151" s="3"/>
      <c r="R151" s="20"/>
      <c r="S151" s="21"/>
      <c r="T151" s="21"/>
      <c r="U151" s="22"/>
      <c r="V151" s="14"/>
      <c r="W151" s="15"/>
      <c r="X151" s="15"/>
      <c r="Y151" s="16"/>
      <c r="Z151" s="102"/>
    </row>
    <row r="152" spans="2:26" ht="45" customHeight="1" x14ac:dyDescent="0.15">
      <c r="B152" s="102"/>
      <c r="E152" s="131"/>
      <c r="F152" s="132"/>
      <c r="G152" s="133" t="s">
        <v>110</v>
      </c>
      <c r="H152" s="134"/>
      <c r="I152" s="134"/>
      <c r="J152" s="135"/>
      <c r="K152" s="136" t="s">
        <v>183</v>
      </c>
      <c r="L152" s="137"/>
      <c r="M152" s="137"/>
      <c r="N152" s="137"/>
      <c r="O152" s="137"/>
      <c r="P152" s="138"/>
      <c r="Q152" s="3"/>
      <c r="R152" s="20"/>
      <c r="S152" s="21"/>
      <c r="T152" s="21"/>
      <c r="U152" s="22"/>
      <c r="V152" s="14"/>
      <c r="W152" s="15"/>
      <c r="X152" s="15"/>
      <c r="Y152" s="16"/>
      <c r="Z152" s="102"/>
    </row>
    <row r="153" spans="2:26" ht="45" customHeight="1" x14ac:dyDescent="0.15">
      <c r="B153" s="102"/>
      <c r="E153" s="131"/>
      <c r="F153" s="132"/>
      <c r="G153" s="133" t="s">
        <v>111</v>
      </c>
      <c r="H153" s="134"/>
      <c r="I153" s="134"/>
      <c r="J153" s="135"/>
      <c r="K153" s="136" t="s">
        <v>184</v>
      </c>
      <c r="L153" s="137"/>
      <c r="M153" s="137"/>
      <c r="N153" s="137"/>
      <c r="O153" s="137"/>
      <c r="P153" s="138"/>
      <c r="Q153" s="3"/>
      <c r="R153" s="20"/>
      <c r="S153" s="21"/>
      <c r="T153" s="21"/>
      <c r="U153" s="22"/>
      <c r="V153" s="14"/>
      <c r="W153" s="15"/>
      <c r="X153" s="15"/>
      <c r="Y153" s="16"/>
      <c r="Z153" s="102"/>
    </row>
    <row r="154" spans="2:26" ht="45" customHeight="1" x14ac:dyDescent="0.15">
      <c r="B154" s="102"/>
      <c r="E154" s="131"/>
      <c r="F154" s="132"/>
      <c r="G154" s="133" t="s">
        <v>112</v>
      </c>
      <c r="H154" s="134"/>
      <c r="I154" s="134"/>
      <c r="J154" s="135"/>
      <c r="K154" s="136" t="s">
        <v>185</v>
      </c>
      <c r="L154" s="137"/>
      <c r="M154" s="137"/>
      <c r="N154" s="137"/>
      <c r="O154" s="137"/>
      <c r="P154" s="138"/>
      <c r="Q154" s="3"/>
      <c r="R154" s="20"/>
      <c r="S154" s="21"/>
      <c r="T154" s="21"/>
      <c r="U154" s="22"/>
      <c r="V154" s="14"/>
      <c r="W154" s="15"/>
      <c r="X154" s="15"/>
      <c r="Y154" s="16"/>
      <c r="Z154" s="102"/>
    </row>
    <row r="155" spans="2:26" ht="45" customHeight="1" x14ac:dyDescent="0.15">
      <c r="B155" s="102"/>
      <c r="E155" s="139"/>
      <c r="F155" s="140"/>
      <c r="G155" s="133" t="s">
        <v>113</v>
      </c>
      <c r="H155" s="134"/>
      <c r="I155" s="134"/>
      <c r="J155" s="135"/>
      <c r="K155" s="136" t="s">
        <v>186</v>
      </c>
      <c r="L155" s="137"/>
      <c r="M155" s="137"/>
      <c r="N155" s="137"/>
      <c r="O155" s="137"/>
      <c r="P155" s="138"/>
      <c r="Q155" s="3"/>
      <c r="R155" s="20"/>
      <c r="S155" s="21"/>
      <c r="T155" s="21"/>
      <c r="U155" s="22"/>
      <c r="V155" s="14"/>
      <c r="W155" s="15"/>
      <c r="X155" s="15"/>
      <c r="Y155" s="16"/>
      <c r="Z155" s="102"/>
    </row>
    <row r="156" spans="2:26" ht="45" customHeight="1" x14ac:dyDescent="0.15">
      <c r="B156" s="102"/>
      <c r="E156" s="131" t="s">
        <v>52</v>
      </c>
      <c r="F156" s="132"/>
      <c r="G156" s="133" t="s">
        <v>114</v>
      </c>
      <c r="H156" s="134"/>
      <c r="I156" s="134"/>
      <c r="J156" s="135"/>
      <c r="K156" s="136" t="s">
        <v>187</v>
      </c>
      <c r="L156" s="137"/>
      <c r="M156" s="137"/>
      <c r="N156" s="137"/>
      <c r="O156" s="137"/>
      <c r="P156" s="138"/>
      <c r="Q156" s="3"/>
      <c r="R156" s="20"/>
      <c r="S156" s="21"/>
      <c r="T156" s="21"/>
      <c r="U156" s="22"/>
      <c r="V156" s="14"/>
      <c r="W156" s="15"/>
      <c r="X156" s="15"/>
      <c r="Y156" s="16"/>
      <c r="Z156" s="102"/>
    </row>
    <row r="157" spans="2:26" ht="45" customHeight="1" x14ac:dyDescent="0.15">
      <c r="B157" s="102"/>
      <c r="E157" s="131"/>
      <c r="F157" s="132"/>
      <c r="G157" s="133" t="s">
        <v>115</v>
      </c>
      <c r="H157" s="134"/>
      <c r="I157" s="134"/>
      <c r="J157" s="135"/>
      <c r="K157" s="136" t="s">
        <v>188</v>
      </c>
      <c r="L157" s="137"/>
      <c r="M157" s="137"/>
      <c r="N157" s="137"/>
      <c r="O157" s="137"/>
      <c r="P157" s="138"/>
      <c r="Q157" s="3"/>
      <c r="R157" s="20"/>
      <c r="S157" s="21"/>
      <c r="T157" s="21"/>
      <c r="U157" s="22"/>
      <c r="V157" s="14"/>
      <c r="W157" s="15"/>
      <c r="X157" s="15"/>
      <c r="Y157" s="16"/>
      <c r="Z157" s="102"/>
    </row>
    <row r="158" spans="2:26" ht="45" customHeight="1" x14ac:dyDescent="0.15">
      <c r="B158" s="102"/>
      <c r="E158" s="131"/>
      <c r="F158" s="132"/>
      <c r="G158" s="133" t="s">
        <v>116</v>
      </c>
      <c r="H158" s="134"/>
      <c r="I158" s="134"/>
      <c r="J158" s="135"/>
      <c r="K158" s="136" t="s">
        <v>189</v>
      </c>
      <c r="L158" s="137"/>
      <c r="M158" s="137"/>
      <c r="N158" s="137"/>
      <c r="O158" s="137"/>
      <c r="P158" s="138"/>
      <c r="Q158" s="4"/>
      <c r="R158" s="20"/>
      <c r="S158" s="21"/>
      <c r="T158" s="21"/>
      <c r="U158" s="22"/>
      <c r="V158" s="14"/>
      <c r="W158" s="15"/>
      <c r="X158" s="15"/>
      <c r="Y158" s="16"/>
      <c r="Z158" s="102"/>
    </row>
    <row r="159" spans="2:26" ht="45" customHeight="1" x14ac:dyDescent="0.15">
      <c r="B159" s="102"/>
      <c r="C159" s="78"/>
      <c r="D159" s="102"/>
      <c r="E159" s="141" t="s">
        <v>53</v>
      </c>
      <c r="F159" s="142"/>
      <c r="G159" s="133" t="s">
        <v>117</v>
      </c>
      <c r="H159" s="134"/>
      <c r="I159" s="134"/>
      <c r="J159" s="135"/>
      <c r="K159" s="136" t="s">
        <v>190</v>
      </c>
      <c r="L159" s="137"/>
      <c r="M159" s="137"/>
      <c r="N159" s="137"/>
      <c r="O159" s="137"/>
      <c r="P159" s="138"/>
      <c r="Q159" s="3"/>
      <c r="R159" s="20"/>
      <c r="S159" s="21"/>
      <c r="T159" s="21"/>
      <c r="U159" s="22"/>
      <c r="V159" s="14"/>
      <c r="W159" s="15"/>
      <c r="X159" s="15"/>
      <c r="Y159" s="16"/>
      <c r="Z159" s="102"/>
    </row>
    <row r="160" spans="2:26" ht="45" customHeight="1" x14ac:dyDescent="0.15">
      <c r="B160" s="102"/>
      <c r="E160" s="131"/>
      <c r="F160" s="132"/>
      <c r="G160" s="133" t="s">
        <v>93</v>
      </c>
      <c r="H160" s="134"/>
      <c r="I160" s="134"/>
      <c r="J160" s="135"/>
      <c r="K160" s="136" t="s">
        <v>191</v>
      </c>
      <c r="L160" s="137"/>
      <c r="M160" s="137"/>
      <c r="N160" s="137"/>
      <c r="O160" s="137"/>
      <c r="P160" s="138"/>
      <c r="Q160" s="3"/>
      <c r="R160" s="20"/>
      <c r="S160" s="21"/>
      <c r="T160" s="21"/>
      <c r="U160" s="22"/>
      <c r="V160" s="14"/>
      <c r="W160" s="15"/>
      <c r="X160" s="15"/>
      <c r="Y160" s="16"/>
      <c r="Z160" s="102"/>
    </row>
    <row r="161" spans="2:26" ht="45" customHeight="1" x14ac:dyDescent="0.15">
      <c r="B161" s="102"/>
      <c r="E161" s="131"/>
      <c r="F161" s="132"/>
      <c r="G161" s="133" t="s">
        <v>251</v>
      </c>
      <c r="H161" s="134"/>
      <c r="I161" s="134"/>
      <c r="J161" s="135"/>
      <c r="K161" s="136" t="s">
        <v>192</v>
      </c>
      <c r="L161" s="137"/>
      <c r="M161" s="137"/>
      <c r="N161" s="137"/>
      <c r="O161" s="137"/>
      <c r="P161" s="138"/>
      <c r="Q161" s="3"/>
      <c r="R161" s="20"/>
      <c r="S161" s="21"/>
      <c r="T161" s="21"/>
      <c r="U161" s="22"/>
      <c r="V161" s="14"/>
      <c r="W161" s="15"/>
      <c r="X161" s="15"/>
      <c r="Y161" s="16"/>
      <c r="Z161" s="102"/>
    </row>
    <row r="162" spans="2:26" ht="45" customHeight="1" x14ac:dyDescent="0.15">
      <c r="B162" s="102"/>
      <c r="E162" s="131"/>
      <c r="F162" s="132"/>
      <c r="G162" s="133" t="s">
        <v>118</v>
      </c>
      <c r="H162" s="134"/>
      <c r="I162" s="134"/>
      <c r="J162" s="135"/>
      <c r="K162" s="136" t="s">
        <v>193</v>
      </c>
      <c r="L162" s="137"/>
      <c r="M162" s="137"/>
      <c r="N162" s="137"/>
      <c r="O162" s="137"/>
      <c r="P162" s="138"/>
      <c r="Q162" s="3"/>
      <c r="R162" s="20"/>
      <c r="S162" s="21"/>
      <c r="T162" s="21"/>
      <c r="U162" s="22"/>
      <c r="V162" s="14"/>
      <c r="W162" s="15"/>
      <c r="X162" s="15"/>
      <c r="Y162" s="16"/>
      <c r="Z162" s="102"/>
    </row>
    <row r="163" spans="2:26" ht="45" customHeight="1" x14ac:dyDescent="0.15">
      <c r="B163" s="102"/>
      <c r="E163" s="131"/>
      <c r="F163" s="132"/>
      <c r="G163" s="133" t="s">
        <v>119</v>
      </c>
      <c r="H163" s="134"/>
      <c r="I163" s="134"/>
      <c r="J163" s="135"/>
      <c r="K163" s="136" t="s">
        <v>194</v>
      </c>
      <c r="L163" s="137"/>
      <c r="M163" s="137"/>
      <c r="N163" s="137"/>
      <c r="O163" s="137"/>
      <c r="P163" s="138"/>
      <c r="Q163" s="3"/>
      <c r="R163" s="20"/>
      <c r="S163" s="21"/>
      <c r="T163" s="21"/>
      <c r="U163" s="22"/>
      <c r="V163" s="14"/>
      <c r="W163" s="15"/>
      <c r="X163" s="15"/>
      <c r="Y163" s="16"/>
      <c r="Z163" s="102"/>
    </row>
    <row r="164" spans="2:26" ht="45" customHeight="1" x14ac:dyDescent="0.15">
      <c r="B164" s="102"/>
      <c r="E164" s="139"/>
      <c r="F164" s="140"/>
      <c r="G164" s="133" t="s">
        <v>120</v>
      </c>
      <c r="H164" s="134"/>
      <c r="I164" s="134"/>
      <c r="J164" s="135"/>
      <c r="K164" s="136"/>
      <c r="L164" s="137"/>
      <c r="M164" s="137"/>
      <c r="N164" s="137"/>
      <c r="O164" s="137"/>
      <c r="P164" s="138"/>
      <c r="Q164" s="3"/>
      <c r="R164" s="20"/>
      <c r="S164" s="21"/>
      <c r="T164" s="21"/>
      <c r="U164" s="22"/>
      <c r="V164" s="14"/>
      <c r="W164" s="15"/>
      <c r="X164" s="15"/>
      <c r="Y164" s="16"/>
      <c r="Z164" s="102"/>
    </row>
    <row r="165" spans="2:26" ht="45" customHeight="1" x14ac:dyDescent="0.15">
      <c r="B165" s="102"/>
      <c r="E165" s="141" t="s">
        <v>54</v>
      </c>
      <c r="F165" s="142"/>
      <c r="G165" s="133" t="s">
        <v>94</v>
      </c>
      <c r="H165" s="134"/>
      <c r="I165" s="134"/>
      <c r="J165" s="135"/>
      <c r="K165" s="136" t="s">
        <v>195</v>
      </c>
      <c r="L165" s="137"/>
      <c r="M165" s="137"/>
      <c r="N165" s="137"/>
      <c r="O165" s="137"/>
      <c r="P165" s="138"/>
      <c r="Q165" s="3"/>
      <c r="R165" s="20"/>
      <c r="S165" s="21"/>
      <c r="T165" s="21"/>
      <c r="U165" s="22"/>
      <c r="V165" s="14"/>
      <c r="W165" s="15"/>
      <c r="X165" s="15"/>
      <c r="Y165" s="16"/>
      <c r="Z165" s="102"/>
    </row>
    <row r="166" spans="2:26" ht="45" customHeight="1" x14ac:dyDescent="0.15">
      <c r="B166" s="102"/>
      <c r="E166" s="131"/>
      <c r="F166" s="132"/>
      <c r="G166" s="133" t="s">
        <v>121</v>
      </c>
      <c r="H166" s="134"/>
      <c r="I166" s="134"/>
      <c r="J166" s="135"/>
      <c r="K166" s="136"/>
      <c r="L166" s="137"/>
      <c r="M166" s="137"/>
      <c r="N166" s="137"/>
      <c r="O166" s="137"/>
      <c r="P166" s="138"/>
      <c r="Q166" s="3"/>
      <c r="R166" s="20"/>
      <c r="S166" s="21"/>
      <c r="T166" s="21"/>
      <c r="U166" s="22"/>
      <c r="V166" s="14"/>
      <c r="W166" s="15"/>
      <c r="X166" s="15"/>
      <c r="Y166" s="16"/>
      <c r="Z166" s="102"/>
    </row>
    <row r="167" spans="2:26" ht="45" customHeight="1" x14ac:dyDescent="0.15">
      <c r="B167" s="102"/>
      <c r="E167" s="131"/>
      <c r="F167" s="132"/>
      <c r="G167" s="133" t="s">
        <v>122</v>
      </c>
      <c r="H167" s="134"/>
      <c r="I167" s="134"/>
      <c r="J167" s="135"/>
      <c r="K167" s="136"/>
      <c r="L167" s="137"/>
      <c r="M167" s="137"/>
      <c r="N167" s="137"/>
      <c r="O167" s="137"/>
      <c r="P167" s="138"/>
      <c r="Q167" s="3"/>
      <c r="R167" s="20"/>
      <c r="S167" s="21"/>
      <c r="T167" s="21"/>
      <c r="U167" s="22"/>
      <c r="V167" s="14"/>
      <c r="W167" s="15"/>
      <c r="X167" s="15"/>
      <c r="Y167" s="16"/>
      <c r="Z167" s="102"/>
    </row>
    <row r="168" spans="2:26" ht="45" customHeight="1" x14ac:dyDescent="0.15">
      <c r="B168" s="102"/>
      <c r="E168" s="131"/>
      <c r="F168" s="132"/>
      <c r="G168" s="133" t="s">
        <v>123</v>
      </c>
      <c r="H168" s="134"/>
      <c r="I168" s="134"/>
      <c r="J168" s="135"/>
      <c r="K168" s="136" t="s">
        <v>196</v>
      </c>
      <c r="L168" s="137"/>
      <c r="M168" s="137"/>
      <c r="N168" s="137"/>
      <c r="O168" s="137"/>
      <c r="P168" s="138"/>
      <c r="Q168" s="3"/>
      <c r="R168" s="20"/>
      <c r="S168" s="21"/>
      <c r="T168" s="21"/>
      <c r="U168" s="22"/>
      <c r="V168" s="14"/>
      <c r="W168" s="15"/>
      <c r="X168" s="15"/>
      <c r="Y168" s="16"/>
      <c r="Z168" s="102"/>
    </row>
    <row r="169" spans="2:26" ht="45" customHeight="1" x14ac:dyDescent="0.15">
      <c r="B169" s="102"/>
      <c r="E169" s="139"/>
      <c r="F169" s="140"/>
      <c r="G169" s="133" t="s">
        <v>81</v>
      </c>
      <c r="H169" s="134"/>
      <c r="I169" s="134"/>
      <c r="J169" s="135"/>
      <c r="K169" s="136" t="s">
        <v>197</v>
      </c>
      <c r="L169" s="137"/>
      <c r="M169" s="137"/>
      <c r="N169" s="137"/>
      <c r="O169" s="137"/>
      <c r="P169" s="138"/>
      <c r="Q169" s="3"/>
      <c r="R169" s="20"/>
      <c r="S169" s="21"/>
      <c r="T169" s="21"/>
      <c r="U169" s="22"/>
      <c r="V169" s="14"/>
      <c r="W169" s="15"/>
      <c r="X169" s="15"/>
      <c r="Y169" s="16"/>
      <c r="Z169" s="102"/>
    </row>
    <row r="170" spans="2:26" ht="45" customHeight="1" x14ac:dyDescent="0.15">
      <c r="B170" s="102"/>
      <c r="E170" s="131" t="s">
        <v>55</v>
      </c>
      <c r="F170" s="132"/>
      <c r="G170" s="133" t="s">
        <v>124</v>
      </c>
      <c r="H170" s="134"/>
      <c r="I170" s="134"/>
      <c r="J170" s="135"/>
      <c r="K170" s="136"/>
      <c r="L170" s="137"/>
      <c r="M170" s="137"/>
      <c r="N170" s="137"/>
      <c r="O170" s="137"/>
      <c r="P170" s="138"/>
      <c r="Q170" s="3"/>
      <c r="R170" s="20"/>
      <c r="S170" s="21"/>
      <c r="T170" s="21"/>
      <c r="U170" s="22"/>
      <c r="V170" s="14"/>
      <c r="W170" s="15"/>
      <c r="X170" s="15"/>
      <c r="Y170" s="16"/>
      <c r="Z170" s="102"/>
    </row>
    <row r="171" spans="2:26" ht="45" customHeight="1" x14ac:dyDescent="0.15">
      <c r="B171" s="102"/>
      <c r="E171" s="131"/>
      <c r="F171" s="132"/>
      <c r="G171" s="133" t="s">
        <v>125</v>
      </c>
      <c r="H171" s="134"/>
      <c r="I171" s="134"/>
      <c r="J171" s="135"/>
      <c r="K171" s="136"/>
      <c r="L171" s="137"/>
      <c r="M171" s="137"/>
      <c r="N171" s="137"/>
      <c r="O171" s="137"/>
      <c r="P171" s="138"/>
      <c r="Q171" s="3"/>
      <c r="R171" s="20"/>
      <c r="S171" s="21"/>
      <c r="T171" s="21"/>
      <c r="U171" s="22"/>
      <c r="V171" s="14"/>
      <c r="W171" s="15"/>
      <c r="X171" s="15"/>
      <c r="Y171" s="16"/>
      <c r="Z171" s="102"/>
    </row>
    <row r="172" spans="2:26" ht="45" customHeight="1" x14ac:dyDescent="0.15">
      <c r="B172" s="102"/>
      <c r="E172" s="131"/>
      <c r="F172" s="132"/>
      <c r="G172" s="133" t="s">
        <v>126</v>
      </c>
      <c r="H172" s="134"/>
      <c r="I172" s="134"/>
      <c r="J172" s="135"/>
      <c r="K172" s="136"/>
      <c r="L172" s="137"/>
      <c r="M172" s="137"/>
      <c r="N172" s="137"/>
      <c r="O172" s="137"/>
      <c r="P172" s="138"/>
      <c r="Q172" s="3"/>
      <c r="R172" s="20"/>
      <c r="S172" s="21"/>
      <c r="T172" s="21"/>
      <c r="U172" s="22"/>
      <c r="V172" s="14"/>
      <c r="W172" s="15"/>
      <c r="X172" s="15"/>
      <c r="Y172" s="16"/>
      <c r="Z172" s="102"/>
    </row>
    <row r="173" spans="2:26" ht="45" customHeight="1" x14ac:dyDescent="0.15">
      <c r="B173" s="102"/>
      <c r="E173" s="131"/>
      <c r="F173" s="132"/>
      <c r="G173" s="133" t="s">
        <v>127</v>
      </c>
      <c r="H173" s="134"/>
      <c r="I173" s="134"/>
      <c r="J173" s="135"/>
      <c r="K173" s="136" t="s">
        <v>198</v>
      </c>
      <c r="L173" s="137"/>
      <c r="M173" s="137"/>
      <c r="N173" s="137"/>
      <c r="O173" s="137"/>
      <c r="P173" s="138"/>
      <c r="Q173" s="3"/>
      <c r="R173" s="20"/>
      <c r="S173" s="21"/>
      <c r="T173" s="21"/>
      <c r="U173" s="22"/>
      <c r="V173" s="14"/>
      <c r="W173" s="15"/>
      <c r="X173" s="15"/>
      <c r="Y173" s="16"/>
      <c r="Z173" s="102"/>
    </row>
    <row r="174" spans="2:26" ht="45" customHeight="1" x14ac:dyDescent="0.15">
      <c r="B174" s="102"/>
      <c r="E174" s="131"/>
      <c r="F174" s="132"/>
      <c r="G174" s="133" t="s">
        <v>128</v>
      </c>
      <c r="H174" s="134"/>
      <c r="I174" s="134"/>
      <c r="J174" s="135"/>
      <c r="K174" s="136"/>
      <c r="L174" s="137"/>
      <c r="M174" s="137"/>
      <c r="N174" s="137"/>
      <c r="O174" s="137"/>
      <c r="P174" s="138"/>
      <c r="Q174" s="3"/>
      <c r="R174" s="20"/>
      <c r="S174" s="21"/>
      <c r="T174" s="21"/>
      <c r="U174" s="22"/>
      <c r="V174" s="14"/>
      <c r="W174" s="15"/>
      <c r="X174" s="15"/>
      <c r="Y174" s="16"/>
      <c r="Z174" s="102"/>
    </row>
    <row r="175" spans="2:26" ht="45" customHeight="1" x14ac:dyDescent="0.15">
      <c r="B175" s="102"/>
      <c r="E175" s="131"/>
      <c r="F175" s="132"/>
      <c r="G175" s="133" t="s">
        <v>129</v>
      </c>
      <c r="H175" s="134"/>
      <c r="I175" s="134"/>
      <c r="J175" s="135"/>
      <c r="K175" s="136"/>
      <c r="L175" s="137"/>
      <c r="M175" s="137"/>
      <c r="N175" s="137"/>
      <c r="O175" s="137"/>
      <c r="P175" s="138"/>
      <c r="Q175" s="3"/>
      <c r="R175" s="20"/>
      <c r="S175" s="21"/>
      <c r="T175" s="21"/>
      <c r="U175" s="22"/>
      <c r="V175" s="14"/>
      <c r="W175" s="15"/>
      <c r="X175" s="15"/>
      <c r="Y175" s="16"/>
      <c r="Z175" s="102"/>
    </row>
    <row r="176" spans="2:26" ht="45" customHeight="1" x14ac:dyDescent="0.15">
      <c r="B176" s="102"/>
      <c r="E176" s="141" t="s">
        <v>56</v>
      </c>
      <c r="F176" s="142"/>
      <c r="G176" s="133" t="s">
        <v>130</v>
      </c>
      <c r="H176" s="134"/>
      <c r="I176" s="134"/>
      <c r="J176" s="135"/>
      <c r="K176" s="136"/>
      <c r="L176" s="137"/>
      <c r="M176" s="137"/>
      <c r="N176" s="137"/>
      <c r="O176" s="137"/>
      <c r="P176" s="138"/>
      <c r="Q176" s="3"/>
      <c r="R176" s="20"/>
      <c r="S176" s="21"/>
      <c r="T176" s="21"/>
      <c r="U176" s="22"/>
      <c r="V176" s="14"/>
      <c r="W176" s="15"/>
      <c r="X176" s="15"/>
      <c r="Y176" s="16"/>
      <c r="Z176" s="102"/>
    </row>
    <row r="177" spans="2:26" ht="45" customHeight="1" x14ac:dyDescent="0.15">
      <c r="B177" s="102"/>
      <c r="E177" s="131"/>
      <c r="F177" s="132"/>
      <c r="G177" s="133" t="s">
        <v>131</v>
      </c>
      <c r="H177" s="134"/>
      <c r="I177" s="134"/>
      <c r="J177" s="135"/>
      <c r="K177" s="136" t="s">
        <v>199</v>
      </c>
      <c r="L177" s="137"/>
      <c r="M177" s="137"/>
      <c r="N177" s="137"/>
      <c r="O177" s="137"/>
      <c r="P177" s="138"/>
      <c r="Q177" s="3"/>
      <c r="R177" s="20"/>
      <c r="S177" s="21"/>
      <c r="T177" s="21"/>
      <c r="U177" s="22"/>
      <c r="V177" s="14"/>
      <c r="W177" s="15"/>
      <c r="X177" s="15"/>
      <c r="Y177" s="16"/>
      <c r="Z177" s="102"/>
    </row>
    <row r="178" spans="2:26" ht="45" customHeight="1" x14ac:dyDescent="0.15">
      <c r="B178" s="102"/>
      <c r="E178" s="131"/>
      <c r="F178" s="132"/>
      <c r="G178" s="133" t="s">
        <v>132</v>
      </c>
      <c r="H178" s="134"/>
      <c r="I178" s="134"/>
      <c r="J178" s="135"/>
      <c r="K178" s="136"/>
      <c r="L178" s="137"/>
      <c r="M178" s="137"/>
      <c r="N178" s="137"/>
      <c r="O178" s="137"/>
      <c r="P178" s="138"/>
      <c r="Q178" s="3"/>
      <c r="R178" s="20"/>
      <c r="S178" s="21"/>
      <c r="T178" s="21"/>
      <c r="U178" s="22"/>
      <c r="V178" s="14"/>
      <c r="W178" s="15"/>
      <c r="X178" s="15"/>
      <c r="Y178" s="16"/>
      <c r="Z178" s="102"/>
    </row>
    <row r="179" spans="2:26" ht="45" customHeight="1" x14ac:dyDescent="0.15">
      <c r="B179" s="102"/>
      <c r="E179" s="131"/>
      <c r="F179" s="132"/>
      <c r="G179" s="133" t="s">
        <v>133</v>
      </c>
      <c r="H179" s="134"/>
      <c r="I179" s="134"/>
      <c r="J179" s="135"/>
      <c r="K179" s="136"/>
      <c r="L179" s="137"/>
      <c r="M179" s="137"/>
      <c r="N179" s="137"/>
      <c r="O179" s="137"/>
      <c r="P179" s="138"/>
      <c r="Q179" s="3"/>
      <c r="R179" s="20"/>
      <c r="S179" s="21"/>
      <c r="T179" s="21"/>
      <c r="U179" s="22"/>
      <c r="V179" s="14"/>
      <c r="W179" s="15"/>
      <c r="X179" s="15"/>
      <c r="Y179" s="16"/>
      <c r="Z179" s="102"/>
    </row>
    <row r="180" spans="2:26" ht="45" customHeight="1" x14ac:dyDescent="0.15">
      <c r="B180" s="102"/>
      <c r="E180" s="139"/>
      <c r="F180" s="140"/>
      <c r="G180" s="133" t="s">
        <v>134</v>
      </c>
      <c r="H180" s="134"/>
      <c r="I180" s="134"/>
      <c r="J180" s="135"/>
      <c r="K180" s="136"/>
      <c r="L180" s="137"/>
      <c r="M180" s="137"/>
      <c r="N180" s="137"/>
      <c r="O180" s="137"/>
      <c r="P180" s="138"/>
      <c r="Q180" s="3"/>
      <c r="R180" s="20"/>
      <c r="S180" s="21"/>
      <c r="T180" s="21"/>
      <c r="U180" s="22"/>
      <c r="V180" s="14"/>
      <c r="W180" s="15"/>
      <c r="X180" s="15"/>
      <c r="Y180" s="16"/>
      <c r="Z180" s="102"/>
    </row>
    <row r="181" spans="2:26" ht="45" customHeight="1" x14ac:dyDescent="0.15">
      <c r="B181" s="102"/>
      <c r="E181" s="131" t="s">
        <v>66</v>
      </c>
      <c r="F181" s="132"/>
      <c r="G181" s="133" t="s">
        <v>67</v>
      </c>
      <c r="H181" s="134"/>
      <c r="I181" s="134"/>
      <c r="J181" s="135"/>
      <c r="K181" s="136"/>
      <c r="L181" s="137"/>
      <c r="M181" s="137"/>
      <c r="N181" s="137"/>
      <c r="O181" s="137"/>
      <c r="P181" s="138"/>
      <c r="Q181" s="3"/>
      <c r="R181" s="20"/>
      <c r="S181" s="21"/>
      <c r="T181" s="21"/>
      <c r="U181" s="22"/>
      <c r="V181" s="14"/>
      <c r="W181" s="15"/>
      <c r="X181" s="15"/>
      <c r="Y181" s="16"/>
      <c r="Z181" s="102"/>
    </row>
    <row r="182" spans="2:26" ht="45" customHeight="1" x14ac:dyDescent="0.15">
      <c r="B182" s="102"/>
      <c r="E182" s="131"/>
      <c r="F182" s="132"/>
      <c r="G182" s="133" t="s">
        <v>68</v>
      </c>
      <c r="H182" s="134"/>
      <c r="I182" s="134"/>
      <c r="J182" s="135"/>
      <c r="K182" s="136" t="s">
        <v>200</v>
      </c>
      <c r="L182" s="137"/>
      <c r="M182" s="137"/>
      <c r="N182" s="137"/>
      <c r="O182" s="137"/>
      <c r="P182" s="138"/>
      <c r="Q182" s="3"/>
      <c r="R182" s="20"/>
      <c r="S182" s="21"/>
      <c r="T182" s="21"/>
      <c r="U182" s="22"/>
      <c r="V182" s="14"/>
      <c r="W182" s="15"/>
      <c r="X182" s="15"/>
      <c r="Y182" s="16"/>
      <c r="Z182" s="102"/>
    </row>
    <row r="183" spans="2:26" ht="45" customHeight="1" x14ac:dyDescent="0.15">
      <c r="B183" s="102"/>
      <c r="E183" s="131"/>
      <c r="F183" s="132"/>
      <c r="G183" s="133" t="s">
        <v>69</v>
      </c>
      <c r="H183" s="134"/>
      <c r="I183" s="134"/>
      <c r="J183" s="135"/>
      <c r="K183" s="136"/>
      <c r="L183" s="137"/>
      <c r="M183" s="137"/>
      <c r="N183" s="137"/>
      <c r="O183" s="137"/>
      <c r="P183" s="138"/>
      <c r="Q183" s="4"/>
      <c r="R183" s="20"/>
      <c r="S183" s="21"/>
      <c r="T183" s="21"/>
      <c r="U183" s="22"/>
      <c r="V183" s="14"/>
      <c r="W183" s="15"/>
      <c r="X183" s="15"/>
      <c r="Y183" s="16"/>
      <c r="Z183" s="102"/>
    </row>
    <row r="184" spans="2:26" ht="45" customHeight="1" x14ac:dyDescent="0.15">
      <c r="B184" s="102"/>
      <c r="E184" s="131"/>
      <c r="F184" s="132"/>
      <c r="G184" s="133" t="s">
        <v>70</v>
      </c>
      <c r="H184" s="134"/>
      <c r="I184" s="134"/>
      <c r="J184" s="135"/>
      <c r="K184" s="136"/>
      <c r="L184" s="137"/>
      <c r="M184" s="137"/>
      <c r="N184" s="137"/>
      <c r="O184" s="137"/>
      <c r="P184" s="138"/>
      <c r="Q184" s="3"/>
      <c r="R184" s="20"/>
      <c r="S184" s="21"/>
      <c r="T184" s="21"/>
      <c r="U184" s="22"/>
      <c r="V184" s="14"/>
      <c r="W184" s="15"/>
      <c r="X184" s="15"/>
      <c r="Y184" s="16"/>
      <c r="Z184" s="102"/>
    </row>
    <row r="185" spans="2:26" ht="45" customHeight="1" x14ac:dyDescent="0.15">
      <c r="B185" s="102"/>
      <c r="E185" s="143" t="s">
        <v>57</v>
      </c>
      <c r="F185" s="144"/>
      <c r="G185" s="133" t="s">
        <v>135</v>
      </c>
      <c r="H185" s="134"/>
      <c r="I185" s="134"/>
      <c r="J185" s="135"/>
      <c r="K185" s="136" t="s">
        <v>201</v>
      </c>
      <c r="L185" s="137"/>
      <c r="M185" s="137"/>
      <c r="N185" s="137"/>
      <c r="O185" s="137"/>
      <c r="P185" s="138"/>
      <c r="Q185" s="3"/>
      <c r="R185" s="20"/>
      <c r="S185" s="21"/>
      <c r="T185" s="21"/>
      <c r="U185" s="22"/>
      <c r="V185" s="14"/>
      <c r="W185" s="15"/>
      <c r="X185" s="15"/>
      <c r="Y185" s="16"/>
      <c r="Z185" s="102"/>
    </row>
    <row r="186" spans="2:26" ht="45" customHeight="1" x14ac:dyDescent="0.15">
      <c r="B186" s="102"/>
      <c r="E186" s="145"/>
      <c r="F186" s="146"/>
      <c r="G186" s="133" t="s">
        <v>136</v>
      </c>
      <c r="H186" s="134"/>
      <c r="I186" s="134"/>
      <c r="J186" s="135"/>
      <c r="K186" s="136" t="s">
        <v>202</v>
      </c>
      <c r="L186" s="137"/>
      <c r="M186" s="137"/>
      <c r="N186" s="137"/>
      <c r="O186" s="137"/>
      <c r="P186" s="138"/>
      <c r="Q186" s="5"/>
      <c r="R186" s="20"/>
      <c r="S186" s="21"/>
      <c r="T186" s="21"/>
      <c r="U186" s="22"/>
      <c r="V186" s="14"/>
      <c r="W186" s="15"/>
      <c r="X186" s="15"/>
      <c r="Y186" s="16"/>
      <c r="Z186" s="102"/>
    </row>
    <row r="187" spans="2:26" ht="45" customHeight="1" x14ac:dyDescent="0.15">
      <c r="B187" s="102"/>
      <c r="E187" s="145"/>
      <c r="F187" s="146"/>
      <c r="G187" s="133" t="s">
        <v>137</v>
      </c>
      <c r="H187" s="134"/>
      <c r="I187" s="134"/>
      <c r="J187" s="135"/>
      <c r="K187" s="136" t="s">
        <v>203</v>
      </c>
      <c r="L187" s="137"/>
      <c r="M187" s="137"/>
      <c r="N187" s="137"/>
      <c r="O187" s="137"/>
      <c r="P187" s="138"/>
      <c r="Q187" s="3"/>
      <c r="R187" s="20"/>
      <c r="S187" s="21"/>
      <c r="T187" s="21"/>
      <c r="U187" s="22"/>
      <c r="V187" s="14"/>
      <c r="W187" s="15"/>
      <c r="X187" s="15"/>
      <c r="Y187" s="16"/>
      <c r="Z187" s="102"/>
    </row>
    <row r="188" spans="2:26" ht="45" customHeight="1" x14ac:dyDescent="0.15">
      <c r="B188" s="102"/>
      <c r="E188" s="145"/>
      <c r="F188" s="146"/>
      <c r="G188" s="133" t="s">
        <v>138</v>
      </c>
      <c r="H188" s="134"/>
      <c r="I188" s="134"/>
      <c r="J188" s="135"/>
      <c r="K188" s="136" t="s">
        <v>204</v>
      </c>
      <c r="L188" s="137"/>
      <c r="M188" s="137"/>
      <c r="N188" s="137"/>
      <c r="O188" s="137"/>
      <c r="P188" s="138"/>
      <c r="Q188" s="3"/>
      <c r="R188" s="20"/>
      <c r="S188" s="21"/>
      <c r="T188" s="21"/>
      <c r="U188" s="22"/>
      <c r="V188" s="14"/>
      <c r="W188" s="15"/>
      <c r="X188" s="15"/>
      <c r="Y188" s="16"/>
      <c r="Z188" s="102"/>
    </row>
    <row r="189" spans="2:26" ht="45" customHeight="1" x14ac:dyDescent="0.15">
      <c r="B189" s="102"/>
      <c r="E189" s="145"/>
      <c r="F189" s="146"/>
      <c r="G189" s="133" t="s">
        <v>139</v>
      </c>
      <c r="H189" s="134"/>
      <c r="I189" s="134"/>
      <c r="J189" s="135"/>
      <c r="K189" s="136" t="s">
        <v>205</v>
      </c>
      <c r="L189" s="137"/>
      <c r="M189" s="137"/>
      <c r="N189" s="137"/>
      <c r="O189" s="137"/>
      <c r="P189" s="138"/>
      <c r="Q189" s="3"/>
      <c r="R189" s="20"/>
      <c r="S189" s="21"/>
      <c r="T189" s="21"/>
      <c r="U189" s="22"/>
      <c r="V189" s="14"/>
      <c r="W189" s="15"/>
      <c r="X189" s="15"/>
      <c r="Y189" s="16"/>
      <c r="Z189" s="102"/>
    </row>
    <row r="190" spans="2:26" ht="45" customHeight="1" x14ac:dyDescent="0.15">
      <c r="B190" s="102"/>
      <c r="E190" s="145"/>
      <c r="F190" s="146"/>
      <c r="G190" s="133" t="s">
        <v>140</v>
      </c>
      <c r="H190" s="134"/>
      <c r="I190" s="134"/>
      <c r="J190" s="135"/>
      <c r="K190" s="136" t="s">
        <v>206</v>
      </c>
      <c r="L190" s="137"/>
      <c r="M190" s="137"/>
      <c r="N190" s="137"/>
      <c r="O190" s="137"/>
      <c r="P190" s="138"/>
      <c r="Q190" s="3"/>
      <c r="R190" s="20"/>
      <c r="S190" s="21"/>
      <c r="T190" s="21"/>
      <c r="U190" s="22"/>
      <c r="V190" s="14"/>
      <c r="W190" s="15"/>
      <c r="X190" s="15"/>
      <c r="Y190" s="16"/>
      <c r="Z190" s="102"/>
    </row>
    <row r="191" spans="2:26" ht="45" customHeight="1" x14ac:dyDescent="0.15">
      <c r="B191" s="102"/>
      <c r="E191" s="145"/>
      <c r="F191" s="146"/>
      <c r="G191" s="133" t="s">
        <v>141</v>
      </c>
      <c r="H191" s="134"/>
      <c r="I191" s="134"/>
      <c r="J191" s="135"/>
      <c r="K191" s="136"/>
      <c r="L191" s="137"/>
      <c r="M191" s="137"/>
      <c r="N191" s="137"/>
      <c r="O191" s="137"/>
      <c r="P191" s="138"/>
      <c r="Q191" s="3"/>
      <c r="R191" s="20"/>
      <c r="S191" s="21"/>
      <c r="T191" s="21"/>
      <c r="U191" s="22"/>
      <c r="V191" s="14"/>
      <c r="W191" s="15"/>
      <c r="X191" s="15"/>
      <c r="Y191" s="16"/>
      <c r="Z191" s="102"/>
    </row>
    <row r="192" spans="2:26" ht="45" customHeight="1" x14ac:dyDescent="0.15">
      <c r="B192" s="102"/>
      <c r="E192" s="147"/>
      <c r="F192" s="148"/>
      <c r="G192" s="133" t="s">
        <v>82</v>
      </c>
      <c r="H192" s="134"/>
      <c r="I192" s="134"/>
      <c r="J192" s="135"/>
      <c r="K192" s="136"/>
      <c r="L192" s="137"/>
      <c r="M192" s="137"/>
      <c r="N192" s="137"/>
      <c r="O192" s="137"/>
      <c r="P192" s="138"/>
      <c r="Q192" s="3"/>
      <c r="R192" s="20"/>
      <c r="S192" s="21"/>
      <c r="T192" s="21"/>
      <c r="U192" s="22"/>
      <c r="V192" s="14"/>
      <c r="W192" s="15"/>
      <c r="X192" s="15"/>
      <c r="Y192" s="16"/>
      <c r="Z192" s="102"/>
    </row>
    <row r="193" spans="2:26" ht="45" customHeight="1" x14ac:dyDescent="0.15">
      <c r="B193" s="102"/>
      <c r="E193" s="145" t="s">
        <v>58</v>
      </c>
      <c r="F193" s="146"/>
      <c r="G193" s="133" t="s">
        <v>142</v>
      </c>
      <c r="H193" s="134"/>
      <c r="I193" s="134"/>
      <c r="J193" s="135"/>
      <c r="K193" s="136" t="s">
        <v>207</v>
      </c>
      <c r="L193" s="137"/>
      <c r="M193" s="137"/>
      <c r="N193" s="137"/>
      <c r="O193" s="137"/>
      <c r="P193" s="138"/>
      <c r="Q193" s="3"/>
      <c r="R193" s="20"/>
      <c r="S193" s="21"/>
      <c r="T193" s="21"/>
      <c r="U193" s="22"/>
      <c r="V193" s="14"/>
      <c r="W193" s="15"/>
      <c r="X193" s="15"/>
      <c r="Y193" s="16"/>
      <c r="Z193" s="102"/>
    </row>
    <row r="194" spans="2:26" ht="45" customHeight="1" x14ac:dyDescent="0.15">
      <c r="B194" s="102"/>
      <c r="E194" s="145"/>
      <c r="F194" s="146"/>
      <c r="G194" s="133" t="s">
        <v>143</v>
      </c>
      <c r="H194" s="134"/>
      <c r="I194" s="134"/>
      <c r="J194" s="135"/>
      <c r="K194" s="136" t="s">
        <v>208</v>
      </c>
      <c r="L194" s="137"/>
      <c r="M194" s="137"/>
      <c r="N194" s="137"/>
      <c r="O194" s="137"/>
      <c r="P194" s="138"/>
      <c r="Q194" s="3"/>
      <c r="R194" s="20"/>
      <c r="S194" s="21"/>
      <c r="T194" s="21"/>
      <c r="U194" s="22"/>
      <c r="V194" s="14"/>
      <c r="W194" s="15"/>
      <c r="X194" s="15"/>
      <c r="Y194" s="16"/>
      <c r="Z194" s="102"/>
    </row>
    <row r="195" spans="2:26" ht="45" customHeight="1" x14ac:dyDescent="0.15">
      <c r="B195" s="102"/>
      <c r="E195" s="145"/>
      <c r="F195" s="146"/>
      <c r="G195" s="133" t="s">
        <v>83</v>
      </c>
      <c r="H195" s="134"/>
      <c r="I195" s="134"/>
      <c r="J195" s="135"/>
      <c r="K195" s="136" t="s">
        <v>209</v>
      </c>
      <c r="L195" s="137"/>
      <c r="M195" s="137"/>
      <c r="N195" s="137"/>
      <c r="O195" s="137"/>
      <c r="P195" s="138"/>
      <c r="Q195" s="3"/>
      <c r="R195" s="20"/>
      <c r="S195" s="21"/>
      <c r="T195" s="21"/>
      <c r="U195" s="22"/>
      <c r="V195" s="14"/>
      <c r="W195" s="15"/>
      <c r="X195" s="15"/>
      <c r="Y195" s="16"/>
      <c r="Z195" s="102"/>
    </row>
    <row r="196" spans="2:26" ht="45" customHeight="1" x14ac:dyDescent="0.15">
      <c r="B196" s="102"/>
      <c r="E196" s="143" t="s">
        <v>59</v>
      </c>
      <c r="F196" s="144"/>
      <c r="G196" s="133" t="s">
        <v>144</v>
      </c>
      <c r="H196" s="134"/>
      <c r="I196" s="134"/>
      <c r="J196" s="135"/>
      <c r="K196" s="136"/>
      <c r="L196" s="137"/>
      <c r="M196" s="137"/>
      <c r="N196" s="137"/>
      <c r="O196" s="137"/>
      <c r="P196" s="138"/>
      <c r="Q196" s="3"/>
      <c r="R196" s="20"/>
      <c r="S196" s="21"/>
      <c r="T196" s="21"/>
      <c r="U196" s="22"/>
      <c r="V196" s="14"/>
      <c r="W196" s="15"/>
      <c r="X196" s="15"/>
      <c r="Y196" s="16"/>
      <c r="Z196" s="102"/>
    </row>
    <row r="197" spans="2:26" ht="45" customHeight="1" x14ac:dyDescent="0.15">
      <c r="B197" s="102"/>
      <c r="E197" s="145"/>
      <c r="F197" s="146"/>
      <c r="G197" s="133" t="s">
        <v>145</v>
      </c>
      <c r="H197" s="134"/>
      <c r="I197" s="134"/>
      <c r="J197" s="135"/>
      <c r="K197" s="136"/>
      <c r="L197" s="137"/>
      <c r="M197" s="137"/>
      <c r="N197" s="137"/>
      <c r="O197" s="137"/>
      <c r="P197" s="138"/>
      <c r="Q197" s="3"/>
      <c r="R197" s="20"/>
      <c r="S197" s="21"/>
      <c r="T197" s="21"/>
      <c r="U197" s="22"/>
      <c r="V197" s="14"/>
      <c r="W197" s="15"/>
      <c r="X197" s="15"/>
      <c r="Y197" s="16"/>
      <c r="Z197" s="102"/>
    </row>
    <row r="198" spans="2:26" ht="45" customHeight="1" x14ac:dyDescent="0.15">
      <c r="B198" s="102"/>
      <c r="E198" s="145"/>
      <c r="F198" s="146"/>
      <c r="G198" s="133" t="s">
        <v>146</v>
      </c>
      <c r="H198" s="134"/>
      <c r="I198" s="134"/>
      <c r="J198" s="135"/>
      <c r="K198" s="136"/>
      <c r="L198" s="137"/>
      <c r="M198" s="137"/>
      <c r="N198" s="137"/>
      <c r="O198" s="137"/>
      <c r="P198" s="138"/>
      <c r="Q198" s="3"/>
      <c r="R198" s="20"/>
      <c r="S198" s="21"/>
      <c r="T198" s="21"/>
      <c r="U198" s="22"/>
      <c r="V198" s="14"/>
      <c r="W198" s="15"/>
      <c r="X198" s="15"/>
      <c r="Y198" s="16"/>
      <c r="Z198" s="102"/>
    </row>
    <row r="199" spans="2:26" ht="45" customHeight="1" x14ac:dyDescent="0.15">
      <c r="B199" s="102"/>
      <c r="E199" s="145"/>
      <c r="F199" s="146"/>
      <c r="G199" s="133" t="s">
        <v>147</v>
      </c>
      <c r="H199" s="134"/>
      <c r="I199" s="134"/>
      <c r="J199" s="135"/>
      <c r="K199" s="136" t="s">
        <v>210</v>
      </c>
      <c r="L199" s="137"/>
      <c r="M199" s="137"/>
      <c r="N199" s="137"/>
      <c r="O199" s="137"/>
      <c r="P199" s="138"/>
      <c r="Q199" s="3"/>
      <c r="R199" s="20"/>
      <c r="S199" s="21"/>
      <c r="T199" s="21"/>
      <c r="U199" s="22"/>
      <c r="V199" s="14"/>
      <c r="W199" s="15"/>
      <c r="X199" s="15"/>
      <c r="Y199" s="16"/>
      <c r="Z199" s="102"/>
    </row>
    <row r="200" spans="2:26" ht="45" customHeight="1" x14ac:dyDescent="0.15">
      <c r="B200" s="102"/>
      <c r="E200" s="147"/>
      <c r="F200" s="148"/>
      <c r="G200" s="133" t="s">
        <v>148</v>
      </c>
      <c r="H200" s="134"/>
      <c r="I200" s="134"/>
      <c r="J200" s="135"/>
      <c r="K200" s="136" t="s">
        <v>211</v>
      </c>
      <c r="L200" s="137"/>
      <c r="M200" s="137"/>
      <c r="N200" s="137"/>
      <c r="O200" s="137"/>
      <c r="P200" s="138"/>
      <c r="Q200" s="3"/>
      <c r="R200" s="20"/>
      <c r="S200" s="21"/>
      <c r="T200" s="21"/>
      <c r="U200" s="22"/>
      <c r="V200" s="14"/>
      <c r="W200" s="15"/>
      <c r="X200" s="15"/>
      <c r="Y200" s="16"/>
      <c r="Z200" s="102"/>
    </row>
    <row r="201" spans="2:26" ht="45" customHeight="1" x14ac:dyDescent="0.15">
      <c r="B201" s="102"/>
      <c r="D201" s="102"/>
      <c r="E201" s="145" t="s">
        <v>60</v>
      </c>
      <c r="F201" s="149"/>
      <c r="G201" s="133" t="s">
        <v>149</v>
      </c>
      <c r="H201" s="134"/>
      <c r="I201" s="134"/>
      <c r="J201" s="135"/>
      <c r="K201" s="136"/>
      <c r="L201" s="137"/>
      <c r="M201" s="137"/>
      <c r="N201" s="137"/>
      <c r="O201" s="137"/>
      <c r="P201" s="138"/>
      <c r="Q201" s="5"/>
      <c r="R201" s="20"/>
      <c r="S201" s="21"/>
      <c r="T201" s="21"/>
      <c r="U201" s="22"/>
      <c r="V201" s="14"/>
      <c r="W201" s="15"/>
      <c r="X201" s="15"/>
      <c r="Y201" s="16"/>
      <c r="Z201" s="102"/>
    </row>
    <row r="202" spans="2:26" ht="45" customHeight="1" x14ac:dyDescent="0.15">
      <c r="B202" s="102"/>
      <c r="D202" s="102"/>
      <c r="E202" s="145"/>
      <c r="F202" s="149"/>
      <c r="G202" s="133" t="s">
        <v>150</v>
      </c>
      <c r="H202" s="134"/>
      <c r="I202" s="134"/>
      <c r="J202" s="135"/>
      <c r="K202" s="136"/>
      <c r="L202" s="137"/>
      <c r="M202" s="137"/>
      <c r="N202" s="137"/>
      <c r="O202" s="137"/>
      <c r="P202" s="138"/>
      <c r="Q202" s="3"/>
      <c r="R202" s="20"/>
      <c r="S202" s="21"/>
      <c r="T202" s="21"/>
      <c r="U202" s="22"/>
      <c r="V202" s="14"/>
      <c r="W202" s="15"/>
      <c r="X202" s="15"/>
      <c r="Y202" s="16"/>
      <c r="Z202" s="150"/>
    </row>
    <row r="203" spans="2:26" ht="45" customHeight="1" x14ac:dyDescent="0.15">
      <c r="B203" s="102"/>
      <c r="D203" s="102"/>
      <c r="E203" s="143" t="s">
        <v>61</v>
      </c>
      <c r="F203" s="151"/>
      <c r="G203" s="133" t="s">
        <v>151</v>
      </c>
      <c r="H203" s="134"/>
      <c r="I203" s="134"/>
      <c r="J203" s="135"/>
      <c r="K203" s="136"/>
      <c r="L203" s="137"/>
      <c r="M203" s="137"/>
      <c r="N203" s="137"/>
      <c r="O203" s="137"/>
      <c r="P203" s="138"/>
      <c r="Q203" s="3"/>
      <c r="R203" s="20"/>
      <c r="S203" s="21"/>
      <c r="T203" s="21"/>
      <c r="U203" s="22"/>
      <c r="V203" s="14"/>
      <c r="W203" s="15"/>
      <c r="X203" s="15"/>
      <c r="Y203" s="16"/>
      <c r="Z203" s="102"/>
    </row>
    <row r="204" spans="2:26" ht="45" customHeight="1" x14ac:dyDescent="0.15">
      <c r="B204" s="102"/>
      <c r="D204" s="102"/>
      <c r="E204" s="145"/>
      <c r="F204" s="149"/>
      <c r="G204" s="133" t="s">
        <v>95</v>
      </c>
      <c r="H204" s="134"/>
      <c r="I204" s="134"/>
      <c r="J204" s="135"/>
      <c r="K204" s="136" t="s">
        <v>212</v>
      </c>
      <c r="L204" s="137"/>
      <c r="M204" s="137"/>
      <c r="N204" s="137"/>
      <c r="O204" s="137"/>
      <c r="P204" s="138"/>
      <c r="Q204" s="3"/>
      <c r="R204" s="20"/>
      <c r="S204" s="21"/>
      <c r="T204" s="21"/>
      <c r="U204" s="22"/>
      <c r="V204" s="14"/>
      <c r="W204" s="15"/>
      <c r="X204" s="15"/>
      <c r="Y204" s="16"/>
      <c r="Z204" s="102"/>
    </row>
    <row r="205" spans="2:26" ht="45" customHeight="1" x14ac:dyDescent="0.15">
      <c r="B205" s="102"/>
      <c r="D205" s="102"/>
      <c r="E205" s="145"/>
      <c r="F205" s="149"/>
      <c r="G205" s="133" t="s">
        <v>152</v>
      </c>
      <c r="H205" s="134"/>
      <c r="I205" s="134"/>
      <c r="J205" s="135"/>
      <c r="K205" s="136" t="s">
        <v>213</v>
      </c>
      <c r="L205" s="137"/>
      <c r="M205" s="137"/>
      <c r="N205" s="137"/>
      <c r="O205" s="137"/>
      <c r="P205" s="138"/>
      <c r="Q205" s="3"/>
      <c r="R205" s="20"/>
      <c r="S205" s="21"/>
      <c r="T205" s="21"/>
      <c r="U205" s="22"/>
      <c r="V205" s="14"/>
      <c r="W205" s="15"/>
      <c r="X205" s="15"/>
      <c r="Y205" s="16"/>
      <c r="Z205" s="102"/>
    </row>
    <row r="206" spans="2:26" ht="45" customHeight="1" x14ac:dyDescent="0.15">
      <c r="B206" s="102"/>
      <c r="D206" s="102"/>
      <c r="E206" s="145"/>
      <c r="F206" s="149"/>
      <c r="G206" s="133" t="s">
        <v>153</v>
      </c>
      <c r="H206" s="134"/>
      <c r="I206" s="134"/>
      <c r="J206" s="135"/>
      <c r="K206" s="136" t="s">
        <v>214</v>
      </c>
      <c r="L206" s="137"/>
      <c r="M206" s="137"/>
      <c r="N206" s="137"/>
      <c r="O206" s="137"/>
      <c r="P206" s="138"/>
      <c r="Q206" s="3"/>
      <c r="R206" s="20"/>
      <c r="S206" s="21"/>
      <c r="T206" s="21"/>
      <c r="U206" s="22"/>
      <c r="V206" s="14"/>
      <c r="W206" s="15"/>
      <c r="X206" s="15"/>
      <c r="Y206" s="16"/>
      <c r="Z206" s="102"/>
    </row>
    <row r="207" spans="2:26" ht="45" customHeight="1" x14ac:dyDescent="0.15">
      <c r="B207" s="102"/>
      <c r="D207" s="102"/>
      <c r="E207" s="145"/>
      <c r="F207" s="149"/>
      <c r="G207" s="133" t="s">
        <v>154</v>
      </c>
      <c r="H207" s="134"/>
      <c r="I207" s="134"/>
      <c r="J207" s="135"/>
      <c r="K207" s="136"/>
      <c r="L207" s="137"/>
      <c r="M207" s="137"/>
      <c r="N207" s="137"/>
      <c r="O207" s="137"/>
      <c r="P207" s="138"/>
      <c r="Q207" s="3"/>
      <c r="R207" s="20"/>
      <c r="S207" s="21"/>
      <c r="T207" s="21"/>
      <c r="U207" s="22"/>
      <c r="V207" s="14"/>
      <c r="W207" s="15"/>
      <c r="X207" s="15"/>
      <c r="Y207" s="16"/>
      <c r="Z207" s="102"/>
    </row>
    <row r="208" spans="2:26" ht="45" customHeight="1" x14ac:dyDescent="0.15">
      <c r="B208" s="102"/>
      <c r="D208" s="102"/>
      <c r="E208" s="145"/>
      <c r="F208" s="149"/>
      <c r="G208" s="133" t="s">
        <v>84</v>
      </c>
      <c r="H208" s="134"/>
      <c r="I208" s="134"/>
      <c r="J208" s="135"/>
      <c r="K208" s="136" t="s">
        <v>215</v>
      </c>
      <c r="L208" s="137"/>
      <c r="M208" s="137"/>
      <c r="N208" s="137"/>
      <c r="O208" s="137"/>
      <c r="P208" s="138"/>
      <c r="Q208" s="3"/>
      <c r="R208" s="20"/>
      <c r="S208" s="21"/>
      <c r="T208" s="21"/>
      <c r="U208" s="22"/>
      <c r="V208" s="14"/>
      <c r="W208" s="15"/>
      <c r="X208" s="15"/>
      <c r="Y208" s="16"/>
      <c r="Z208" s="102"/>
    </row>
    <row r="209" spans="2:26" ht="45" customHeight="1" x14ac:dyDescent="0.15">
      <c r="B209" s="102"/>
      <c r="D209" s="102"/>
      <c r="E209" s="145"/>
      <c r="F209" s="149"/>
      <c r="G209" s="133" t="s">
        <v>96</v>
      </c>
      <c r="H209" s="134"/>
      <c r="I209" s="134"/>
      <c r="J209" s="135"/>
      <c r="K209" s="136" t="s">
        <v>216</v>
      </c>
      <c r="L209" s="137"/>
      <c r="M209" s="137"/>
      <c r="N209" s="137"/>
      <c r="O209" s="137"/>
      <c r="P209" s="138"/>
      <c r="Q209" s="3"/>
      <c r="R209" s="20"/>
      <c r="S209" s="21"/>
      <c r="T209" s="21"/>
      <c r="U209" s="22"/>
      <c r="V209" s="14"/>
      <c r="W209" s="15"/>
      <c r="X209" s="15"/>
      <c r="Y209" s="16"/>
      <c r="Z209" s="102"/>
    </row>
    <row r="210" spans="2:26" ht="45" customHeight="1" x14ac:dyDescent="0.15">
      <c r="B210" s="102"/>
      <c r="D210" s="102"/>
      <c r="E210" s="145"/>
      <c r="F210" s="149"/>
      <c r="G210" s="133" t="s">
        <v>85</v>
      </c>
      <c r="H210" s="134"/>
      <c r="I210" s="134"/>
      <c r="J210" s="135"/>
      <c r="K210" s="136" t="s">
        <v>217</v>
      </c>
      <c r="L210" s="137"/>
      <c r="M210" s="137"/>
      <c r="N210" s="137"/>
      <c r="O210" s="137"/>
      <c r="P210" s="138"/>
      <c r="Q210" s="3"/>
      <c r="R210" s="20"/>
      <c r="S210" s="21"/>
      <c r="T210" s="21"/>
      <c r="U210" s="22"/>
      <c r="V210" s="14"/>
      <c r="W210" s="15"/>
      <c r="X210" s="15"/>
      <c r="Y210" s="16"/>
      <c r="Z210" s="102"/>
    </row>
    <row r="211" spans="2:26" ht="45" customHeight="1" x14ac:dyDescent="0.15">
      <c r="B211" s="102"/>
      <c r="D211" s="102"/>
      <c r="E211" s="145"/>
      <c r="F211" s="149"/>
      <c r="G211" s="133" t="s">
        <v>86</v>
      </c>
      <c r="H211" s="134"/>
      <c r="I211" s="134"/>
      <c r="J211" s="135"/>
      <c r="K211" s="136" t="s">
        <v>218</v>
      </c>
      <c r="L211" s="137"/>
      <c r="M211" s="137"/>
      <c r="N211" s="137"/>
      <c r="O211" s="137"/>
      <c r="P211" s="138"/>
      <c r="Q211" s="3"/>
      <c r="R211" s="20"/>
      <c r="S211" s="21"/>
      <c r="T211" s="21"/>
      <c r="U211" s="22"/>
      <c r="V211" s="14"/>
      <c r="W211" s="15"/>
      <c r="X211" s="15"/>
      <c r="Y211" s="16"/>
      <c r="Z211" s="102"/>
    </row>
    <row r="212" spans="2:26" ht="45" customHeight="1" x14ac:dyDescent="0.15">
      <c r="B212" s="102"/>
      <c r="D212" s="102"/>
      <c r="E212" s="152" t="s">
        <v>62</v>
      </c>
      <c r="F212" s="153"/>
      <c r="G212" s="133" t="s">
        <v>155</v>
      </c>
      <c r="H212" s="134"/>
      <c r="I212" s="134"/>
      <c r="J212" s="135"/>
      <c r="K212" s="136" t="s">
        <v>219</v>
      </c>
      <c r="L212" s="137"/>
      <c r="M212" s="137"/>
      <c r="N212" s="137"/>
      <c r="O212" s="137"/>
      <c r="P212" s="138"/>
      <c r="Q212" s="3"/>
      <c r="R212" s="20"/>
      <c r="S212" s="21"/>
      <c r="T212" s="21"/>
      <c r="U212" s="22"/>
      <c r="V212" s="14"/>
      <c r="W212" s="15"/>
      <c r="X212" s="15"/>
      <c r="Y212" s="16"/>
      <c r="Z212" s="102"/>
    </row>
    <row r="213" spans="2:26" ht="45" customHeight="1" x14ac:dyDescent="0.15">
      <c r="B213" s="102"/>
      <c r="D213" s="102"/>
      <c r="E213" s="154"/>
      <c r="F213" s="155"/>
      <c r="G213" s="133" t="s">
        <v>97</v>
      </c>
      <c r="H213" s="134"/>
      <c r="I213" s="134"/>
      <c r="J213" s="135"/>
      <c r="K213" s="136" t="s">
        <v>220</v>
      </c>
      <c r="L213" s="137"/>
      <c r="M213" s="137"/>
      <c r="N213" s="137"/>
      <c r="O213" s="137"/>
      <c r="P213" s="138"/>
      <c r="Q213" s="3"/>
      <c r="R213" s="20"/>
      <c r="S213" s="21"/>
      <c r="T213" s="21"/>
      <c r="U213" s="22"/>
      <c r="V213" s="14"/>
      <c r="W213" s="15"/>
      <c r="X213" s="15"/>
      <c r="Y213" s="16"/>
      <c r="Z213" s="102"/>
    </row>
    <row r="214" spans="2:26" ht="45" customHeight="1" x14ac:dyDescent="0.15">
      <c r="B214" s="102"/>
      <c r="D214" s="102"/>
      <c r="E214" s="154"/>
      <c r="F214" s="155"/>
      <c r="G214" s="133" t="s">
        <v>156</v>
      </c>
      <c r="H214" s="134"/>
      <c r="I214" s="134"/>
      <c r="J214" s="135"/>
      <c r="K214" s="136" t="s">
        <v>221</v>
      </c>
      <c r="L214" s="137"/>
      <c r="M214" s="137"/>
      <c r="N214" s="137"/>
      <c r="O214" s="137"/>
      <c r="P214" s="138"/>
      <c r="Q214" s="3"/>
      <c r="R214" s="20"/>
      <c r="S214" s="21"/>
      <c r="T214" s="21"/>
      <c r="U214" s="22"/>
      <c r="V214" s="14"/>
      <c r="W214" s="15"/>
      <c r="X214" s="15"/>
      <c r="Y214" s="16"/>
      <c r="Z214" s="102"/>
    </row>
    <row r="215" spans="2:26" ht="45" customHeight="1" x14ac:dyDescent="0.15">
      <c r="B215" s="102"/>
      <c r="D215" s="102"/>
      <c r="E215" s="154"/>
      <c r="F215" s="155"/>
      <c r="G215" s="133" t="s">
        <v>157</v>
      </c>
      <c r="H215" s="134"/>
      <c r="I215" s="134"/>
      <c r="J215" s="135"/>
      <c r="K215" s="136" t="s">
        <v>222</v>
      </c>
      <c r="L215" s="137"/>
      <c r="M215" s="137"/>
      <c r="N215" s="137"/>
      <c r="O215" s="137"/>
      <c r="P215" s="138"/>
      <c r="Q215" s="3"/>
      <c r="R215" s="20"/>
      <c r="S215" s="21"/>
      <c r="T215" s="21"/>
      <c r="U215" s="22"/>
      <c r="V215" s="14"/>
      <c r="W215" s="15"/>
      <c r="X215" s="15"/>
      <c r="Y215" s="16"/>
      <c r="Z215" s="102"/>
    </row>
    <row r="216" spans="2:26" ht="45" customHeight="1" x14ac:dyDescent="0.15">
      <c r="B216" s="102"/>
      <c r="D216" s="102"/>
      <c r="E216" s="154"/>
      <c r="F216" s="155"/>
      <c r="G216" s="133" t="s">
        <v>158</v>
      </c>
      <c r="H216" s="134"/>
      <c r="I216" s="134"/>
      <c r="J216" s="135"/>
      <c r="K216" s="136" t="s">
        <v>223</v>
      </c>
      <c r="L216" s="137"/>
      <c r="M216" s="137"/>
      <c r="N216" s="137"/>
      <c r="O216" s="137"/>
      <c r="P216" s="138"/>
      <c r="Q216" s="3"/>
      <c r="R216" s="20"/>
      <c r="S216" s="21"/>
      <c r="T216" s="21"/>
      <c r="U216" s="22"/>
      <c r="V216" s="14"/>
      <c r="W216" s="15"/>
      <c r="X216" s="15"/>
      <c r="Y216" s="16"/>
      <c r="Z216" s="102"/>
    </row>
    <row r="217" spans="2:26" ht="45" customHeight="1" x14ac:dyDescent="0.15">
      <c r="B217" s="102"/>
      <c r="D217" s="102"/>
      <c r="E217" s="154"/>
      <c r="F217" s="155"/>
      <c r="G217" s="133" t="s">
        <v>159</v>
      </c>
      <c r="H217" s="134"/>
      <c r="I217" s="134"/>
      <c r="J217" s="135"/>
      <c r="K217" s="136"/>
      <c r="L217" s="137"/>
      <c r="M217" s="137"/>
      <c r="N217" s="137"/>
      <c r="O217" s="137"/>
      <c r="P217" s="138"/>
      <c r="Q217" s="3"/>
      <c r="R217" s="20"/>
      <c r="S217" s="21"/>
      <c r="T217" s="21"/>
      <c r="U217" s="22"/>
      <c r="V217" s="14"/>
      <c r="W217" s="15"/>
      <c r="X217" s="15"/>
      <c r="Y217" s="16"/>
      <c r="Z217" s="102"/>
    </row>
    <row r="218" spans="2:26" ht="45" customHeight="1" x14ac:dyDescent="0.15">
      <c r="B218" s="102"/>
      <c r="D218" s="102"/>
      <c r="E218" s="154"/>
      <c r="F218" s="155"/>
      <c r="G218" s="133" t="s">
        <v>160</v>
      </c>
      <c r="H218" s="134"/>
      <c r="I218" s="134"/>
      <c r="J218" s="135"/>
      <c r="K218" s="136"/>
      <c r="L218" s="137"/>
      <c r="M218" s="137"/>
      <c r="N218" s="137"/>
      <c r="O218" s="137"/>
      <c r="P218" s="138"/>
      <c r="Q218" s="3"/>
      <c r="R218" s="20"/>
      <c r="S218" s="21"/>
      <c r="T218" s="21"/>
      <c r="U218" s="22"/>
      <c r="V218" s="14"/>
      <c r="W218" s="15"/>
      <c r="X218" s="15"/>
      <c r="Y218" s="16"/>
      <c r="Z218" s="102"/>
    </row>
    <row r="219" spans="2:26" ht="45" customHeight="1" x14ac:dyDescent="0.15">
      <c r="B219" s="102"/>
      <c r="D219" s="102"/>
      <c r="E219" s="154"/>
      <c r="F219" s="155"/>
      <c r="G219" s="133" t="s">
        <v>98</v>
      </c>
      <c r="H219" s="134"/>
      <c r="I219" s="134"/>
      <c r="J219" s="135"/>
      <c r="K219" s="136" t="s">
        <v>224</v>
      </c>
      <c r="L219" s="137"/>
      <c r="M219" s="137"/>
      <c r="N219" s="137"/>
      <c r="O219" s="137"/>
      <c r="P219" s="138"/>
      <c r="Q219" s="3"/>
      <c r="R219" s="20"/>
      <c r="S219" s="21"/>
      <c r="T219" s="21"/>
      <c r="U219" s="22"/>
      <c r="V219" s="14"/>
      <c r="W219" s="15"/>
      <c r="X219" s="15"/>
      <c r="Y219" s="16"/>
      <c r="Z219" s="102"/>
    </row>
    <row r="220" spans="2:26" ht="45" customHeight="1" x14ac:dyDescent="0.15">
      <c r="B220" s="102"/>
      <c r="D220" s="102"/>
      <c r="E220" s="152" t="s">
        <v>63</v>
      </c>
      <c r="F220" s="153"/>
      <c r="G220" s="133" t="s">
        <v>99</v>
      </c>
      <c r="H220" s="134"/>
      <c r="I220" s="134"/>
      <c r="J220" s="135"/>
      <c r="K220" s="136" t="s">
        <v>225</v>
      </c>
      <c r="L220" s="137"/>
      <c r="M220" s="137"/>
      <c r="N220" s="137"/>
      <c r="O220" s="137"/>
      <c r="P220" s="138"/>
      <c r="Q220" s="3"/>
      <c r="R220" s="20"/>
      <c r="S220" s="21"/>
      <c r="T220" s="21"/>
      <c r="U220" s="22"/>
      <c r="V220" s="14"/>
      <c r="W220" s="15"/>
      <c r="X220" s="15"/>
      <c r="Y220" s="16"/>
      <c r="Z220" s="102"/>
    </row>
    <row r="221" spans="2:26" ht="45" customHeight="1" x14ac:dyDescent="0.15">
      <c r="B221" s="102"/>
      <c r="D221" s="102"/>
      <c r="E221" s="154"/>
      <c r="F221" s="155"/>
      <c r="G221" s="133" t="s">
        <v>161</v>
      </c>
      <c r="H221" s="134"/>
      <c r="I221" s="134"/>
      <c r="J221" s="135"/>
      <c r="K221" s="136"/>
      <c r="L221" s="137"/>
      <c r="M221" s="137"/>
      <c r="N221" s="137"/>
      <c r="O221" s="137"/>
      <c r="P221" s="138"/>
      <c r="Q221" s="3"/>
      <c r="R221" s="20"/>
      <c r="S221" s="21"/>
      <c r="T221" s="21"/>
      <c r="U221" s="22"/>
      <c r="V221" s="14"/>
      <c r="W221" s="15"/>
      <c r="X221" s="15"/>
      <c r="Y221" s="16"/>
      <c r="Z221" s="102"/>
    </row>
    <row r="222" spans="2:26" ht="45" customHeight="1" x14ac:dyDescent="0.15">
      <c r="B222" s="102"/>
      <c r="D222" s="102"/>
      <c r="E222" s="154"/>
      <c r="F222" s="155"/>
      <c r="G222" s="133" t="s">
        <v>162</v>
      </c>
      <c r="H222" s="134"/>
      <c r="I222" s="134"/>
      <c r="J222" s="135"/>
      <c r="K222" s="136"/>
      <c r="L222" s="137"/>
      <c r="M222" s="137"/>
      <c r="N222" s="137"/>
      <c r="O222" s="137"/>
      <c r="P222" s="138"/>
      <c r="Q222" s="3"/>
      <c r="R222" s="20"/>
      <c r="S222" s="21"/>
      <c r="T222" s="21"/>
      <c r="U222" s="22"/>
      <c r="V222" s="14"/>
      <c r="W222" s="15"/>
      <c r="X222" s="15"/>
      <c r="Y222" s="16"/>
      <c r="Z222" s="102"/>
    </row>
    <row r="223" spans="2:26" ht="45" customHeight="1" x14ac:dyDescent="0.15">
      <c r="B223" s="102"/>
      <c r="D223" s="102"/>
      <c r="E223" s="154"/>
      <c r="F223" s="155"/>
      <c r="G223" s="133" t="s">
        <v>163</v>
      </c>
      <c r="H223" s="134"/>
      <c r="I223" s="134"/>
      <c r="J223" s="135"/>
      <c r="K223" s="136"/>
      <c r="L223" s="137"/>
      <c r="M223" s="137"/>
      <c r="N223" s="137"/>
      <c r="O223" s="137"/>
      <c r="P223" s="138"/>
      <c r="Q223" s="3"/>
      <c r="R223" s="20"/>
      <c r="S223" s="21"/>
      <c r="T223" s="21"/>
      <c r="U223" s="22"/>
      <c r="V223" s="14"/>
      <c r="W223" s="15"/>
      <c r="X223" s="15"/>
      <c r="Y223" s="16"/>
      <c r="Z223" s="102"/>
    </row>
    <row r="224" spans="2:26" ht="60" customHeight="1" x14ac:dyDescent="0.15">
      <c r="B224" s="102"/>
      <c r="D224" s="102"/>
      <c r="E224" s="154"/>
      <c r="F224" s="155"/>
      <c r="G224" s="133" t="s">
        <v>71</v>
      </c>
      <c r="H224" s="134"/>
      <c r="I224" s="134"/>
      <c r="J224" s="135"/>
      <c r="K224" s="136" t="s">
        <v>226</v>
      </c>
      <c r="L224" s="137"/>
      <c r="M224" s="137"/>
      <c r="N224" s="137"/>
      <c r="O224" s="137"/>
      <c r="P224" s="138"/>
      <c r="Q224" s="3"/>
      <c r="R224" s="20"/>
      <c r="S224" s="21"/>
      <c r="T224" s="21"/>
      <c r="U224" s="22"/>
      <c r="V224" s="14"/>
      <c r="W224" s="15"/>
      <c r="X224" s="15"/>
      <c r="Y224" s="16"/>
      <c r="Z224" s="102"/>
    </row>
    <row r="225" spans="2:26" ht="45" customHeight="1" x14ac:dyDescent="0.15">
      <c r="B225" s="102"/>
      <c r="D225" s="102"/>
      <c r="E225" s="154"/>
      <c r="F225" s="155"/>
      <c r="G225" s="133" t="s">
        <v>164</v>
      </c>
      <c r="H225" s="134"/>
      <c r="I225" s="134"/>
      <c r="J225" s="135"/>
      <c r="K225" s="136"/>
      <c r="L225" s="137"/>
      <c r="M225" s="137"/>
      <c r="N225" s="137"/>
      <c r="O225" s="137"/>
      <c r="P225" s="138"/>
      <c r="Q225" s="3"/>
      <c r="R225" s="20"/>
      <c r="S225" s="21"/>
      <c r="T225" s="21"/>
      <c r="U225" s="22"/>
      <c r="V225" s="14"/>
      <c r="W225" s="15"/>
      <c r="X225" s="15"/>
      <c r="Y225" s="16"/>
      <c r="Z225" s="102"/>
    </row>
    <row r="226" spans="2:26" ht="45" customHeight="1" x14ac:dyDescent="0.15">
      <c r="B226" s="102"/>
      <c r="D226" s="102"/>
      <c r="E226" s="154"/>
      <c r="F226" s="155"/>
      <c r="G226" s="133" t="s">
        <v>165</v>
      </c>
      <c r="H226" s="134"/>
      <c r="I226" s="134"/>
      <c r="J226" s="135"/>
      <c r="K226" s="136" t="s">
        <v>227</v>
      </c>
      <c r="L226" s="137"/>
      <c r="M226" s="137"/>
      <c r="N226" s="137"/>
      <c r="O226" s="137"/>
      <c r="P226" s="138"/>
      <c r="Q226" s="3"/>
      <c r="R226" s="20"/>
      <c r="S226" s="21"/>
      <c r="T226" s="21"/>
      <c r="U226" s="22"/>
      <c r="V226" s="14"/>
      <c r="W226" s="15"/>
      <c r="X226" s="15"/>
      <c r="Y226" s="16"/>
      <c r="Z226" s="102"/>
    </row>
    <row r="227" spans="2:26" ht="45" customHeight="1" x14ac:dyDescent="0.15">
      <c r="B227" s="102"/>
      <c r="D227" s="102"/>
      <c r="E227" s="154"/>
      <c r="F227" s="155"/>
      <c r="G227" s="133" t="s">
        <v>87</v>
      </c>
      <c r="H227" s="134"/>
      <c r="I227" s="134"/>
      <c r="J227" s="135"/>
      <c r="K227" s="136" t="s">
        <v>228</v>
      </c>
      <c r="L227" s="137"/>
      <c r="M227" s="137"/>
      <c r="N227" s="137"/>
      <c r="O227" s="137"/>
      <c r="P227" s="138"/>
      <c r="Q227" s="3"/>
      <c r="R227" s="20"/>
      <c r="S227" s="21"/>
      <c r="T227" s="21"/>
      <c r="U227" s="22"/>
      <c r="V227" s="14"/>
      <c r="W227" s="15"/>
      <c r="X227" s="15"/>
      <c r="Y227" s="16"/>
      <c r="Z227" s="102"/>
    </row>
    <row r="228" spans="2:26" ht="45" customHeight="1" x14ac:dyDescent="0.15">
      <c r="B228" s="102"/>
      <c r="D228" s="102"/>
      <c r="E228" s="156"/>
      <c r="F228" s="157"/>
      <c r="G228" s="133" t="s">
        <v>88</v>
      </c>
      <c r="H228" s="134"/>
      <c r="I228" s="134"/>
      <c r="J228" s="135"/>
      <c r="K228" s="136" t="s">
        <v>229</v>
      </c>
      <c r="L228" s="137"/>
      <c r="M228" s="137"/>
      <c r="N228" s="137"/>
      <c r="O228" s="137"/>
      <c r="P228" s="138"/>
      <c r="Q228" s="3"/>
      <c r="R228" s="20"/>
      <c r="S228" s="21"/>
      <c r="T228" s="21"/>
      <c r="U228" s="22"/>
      <c r="V228" s="14"/>
      <c r="W228" s="15"/>
      <c r="X228" s="15"/>
      <c r="Y228" s="16"/>
      <c r="Z228" s="102"/>
    </row>
    <row r="229" spans="2:26" ht="45" customHeight="1" x14ac:dyDescent="0.15">
      <c r="B229" s="102"/>
      <c r="D229" s="102"/>
      <c r="E229" s="143" t="s">
        <v>64</v>
      </c>
      <c r="F229" s="144"/>
      <c r="G229" s="133" t="s">
        <v>89</v>
      </c>
      <c r="H229" s="134"/>
      <c r="I229" s="134"/>
      <c r="J229" s="135"/>
      <c r="K229" s="136" t="s">
        <v>230</v>
      </c>
      <c r="L229" s="137"/>
      <c r="M229" s="137"/>
      <c r="N229" s="137"/>
      <c r="O229" s="137"/>
      <c r="P229" s="138"/>
      <c r="Q229" s="3"/>
      <c r="R229" s="20"/>
      <c r="S229" s="21"/>
      <c r="T229" s="21"/>
      <c r="U229" s="22"/>
      <c r="V229" s="14"/>
      <c r="W229" s="15"/>
      <c r="X229" s="15"/>
      <c r="Y229" s="16"/>
      <c r="Z229" s="102"/>
    </row>
    <row r="230" spans="2:26" ht="45" customHeight="1" x14ac:dyDescent="0.15">
      <c r="B230" s="102"/>
      <c r="D230" s="102"/>
      <c r="E230" s="145"/>
      <c r="F230" s="146"/>
      <c r="G230" s="133" t="s">
        <v>166</v>
      </c>
      <c r="H230" s="134"/>
      <c r="I230" s="134"/>
      <c r="J230" s="135"/>
      <c r="K230" s="136"/>
      <c r="L230" s="137"/>
      <c r="M230" s="137"/>
      <c r="N230" s="137"/>
      <c r="O230" s="137"/>
      <c r="P230" s="138"/>
      <c r="Q230" s="3"/>
      <c r="R230" s="20"/>
      <c r="S230" s="21"/>
      <c r="T230" s="21"/>
      <c r="U230" s="22"/>
      <c r="V230" s="14"/>
      <c r="W230" s="15"/>
      <c r="X230" s="15"/>
      <c r="Y230" s="16"/>
      <c r="Z230" s="102"/>
    </row>
    <row r="231" spans="2:26" ht="45" customHeight="1" x14ac:dyDescent="0.15">
      <c r="B231" s="102"/>
      <c r="D231" s="102"/>
      <c r="E231" s="145"/>
      <c r="F231" s="146"/>
      <c r="G231" s="133" t="s">
        <v>167</v>
      </c>
      <c r="H231" s="134"/>
      <c r="I231" s="134"/>
      <c r="J231" s="135"/>
      <c r="K231" s="136" t="s">
        <v>231</v>
      </c>
      <c r="L231" s="137"/>
      <c r="M231" s="137"/>
      <c r="N231" s="137"/>
      <c r="O231" s="137"/>
      <c r="P231" s="138"/>
      <c r="Q231" s="3"/>
      <c r="R231" s="20"/>
      <c r="S231" s="21"/>
      <c r="T231" s="21"/>
      <c r="U231" s="22"/>
      <c r="V231" s="14"/>
      <c r="W231" s="15"/>
      <c r="X231" s="15"/>
      <c r="Y231" s="16"/>
      <c r="Z231" s="102"/>
    </row>
    <row r="232" spans="2:26" ht="45" customHeight="1" x14ac:dyDescent="0.15">
      <c r="B232" s="102"/>
      <c r="D232" s="102"/>
      <c r="E232" s="143" t="s">
        <v>65</v>
      </c>
      <c r="F232" s="144"/>
      <c r="G232" s="133" t="s">
        <v>168</v>
      </c>
      <c r="H232" s="134"/>
      <c r="I232" s="134"/>
      <c r="J232" s="135"/>
      <c r="K232" s="136"/>
      <c r="L232" s="137"/>
      <c r="M232" s="137"/>
      <c r="N232" s="137"/>
      <c r="O232" s="137"/>
      <c r="P232" s="138"/>
      <c r="Q232" s="3"/>
      <c r="R232" s="20"/>
      <c r="S232" s="21"/>
      <c r="T232" s="21"/>
      <c r="U232" s="22"/>
      <c r="V232" s="14"/>
      <c r="W232" s="15"/>
      <c r="X232" s="15"/>
      <c r="Y232" s="16"/>
      <c r="Z232" s="102"/>
    </row>
    <row r="233" spans="2:26" ht="45" customHeight="1" x14ac:dyDescent="0.15">
      <c r="B233" s="102"/>
      <c r="D233" s="102"/>
      <c r="E233" s="145"/>
      <c r="F233" s="146"/>
      <c r="G233" s="133" t="s">
        <v>169</v>
      </c>
      <c r="H233" s="134"/>
      <c r="I233" s="134"/>
      <c r="J233" s="135"/>
      <c r="K233" s="136"/>
      <c r="L233" s="137"/>
      <c r="M233" s="137"/>
      <c r="N233" s="137"/>
      <c r="O233" s="137"/>
      <c r="P233" s="138"/>
      <c r="Q233" s="3"/>
      <c r="R233" s="20"/>
      <c r="S233" s="21"/>
      <c r="T233" s="21"/>
      <c r="U233" s="22"/>
      <c r="V233" s="14"/>
      <c r="W233" s="15"/>
      <c r="X233" s="15"/>
      <c r="Y233" s="16"/>
      <c r="Z233" s="102"/>
    </row>
    <row r="234" spans="2:26" ht="45" customHeight="1" x14ac:dyDescent="0.15">
      <c r="B234" s="102"/>
      <c r="D234" s="102"/>
      <c r="E234" s="158" t="s">
        <v>72</v>
      </c>
      <c r="F234" s="159"/>
      <c r="G234" s="160" t="s">
        <v>100</v>
      </c>
      <c r="H234" s="161"/>
      <c r="I234" s="161"/>
      <c r="J234" s="162"/>
      <c r="K234" s="163" t="s">
        <v>232</v>
      </c>
      <c r="L234" s="164"/>
      <c r="M234" s="164"/>
      <c r="N234" s="164"/>
      <c r="O234" s="164"/>
      <c r="P234" s="165"/>
      <c r="Q234" s="6"/>
      <c r="R234" s="32"/>
      <c r="S234" s="33"/>
      <c r="T234" s="33"/>
      <c r="U234" s="34"/>
      <c r="V234" s="26"/>
      <c r="W234" s="27"/>
      <c r="X234" s="27"/>
      <c r="Y234" s="28"/>
      <c r="Z234" s="102"/>
    </row>
    <row r="235" spans="2:26" ht="19.899999999999999" customHeight="1" x14ac:dyDescent="0.15">
      <c r="B235" s="102"/>
      <c r="L235" s="166"/>
      <c r="Z235" s="102"/>
    </row>
    <row r="236" spans="2:26" ht="19.899999999999999" customHeight="1" x14ac:dyDescent="0.15">
      <c r="B236" s="102"/>
      <c r="C236" s="98"/>
      <c r="D236" s="99"/>
      <c r="E236" s="99"/>
      <c r="F236" s="99"/>
      <c r="G236" s="99"/>
      <c r="H236" s="99"/>
      <c r="I236" s="99"/>
      <c r="J236" s="99"/>
      <c r="K236" s="99"/>
      <c r="L236" s="99"/>
      <c r="M236" s="99"/>
      <c r="N236" s="99"/>
      <c r="O236" s="99"/>
      <c r="P236" s="99"/>
      <c r="Q236" s="99"/>
      <c r="R236" s="99"/>
      <c r="S236" s="99"/>
      <c r="T236" s="99"/>
      <c r="U236" s="99"/>
      <c r="V236" s="99"/>
      <c r="W236" s="99"/>
      <c r="X236" s="99"/>
      <c r="Y236" s="99"/>
      <c r="Z236" s="167"/>
    </row>
  </sheetData>
  <sheetProtection algorithmName="SHA-512" hashValue="w0QPk6Soqy1aLjoKMGtNtJofCBaWmH4wh8Oi6zNT4ExSrjF1GiLcaaN3UX4nLbKjzr05kyixTRDL7+h1iBPdsA==" saltValue="sD7AExDQncqP1QJ265Qg+Q==" spinCount="100000" sheet="1" objects="1" scenarios="1"/>
  <dataConsolidate/>
  <mergeCells count="463">
    <mergeCell ref="V191:Y191"/>
    <mergeCell ref="V208:Y208"/>
    <mergeCell ref="V209:Y209"/>
    <mergeCell ref="V225:Y225"/>
    <mergeCell ref="V226:Y226"/>
    <mergeCell ref="R231:U231"/>
    <mergeCell ref="R232:U232"/>
    <mergeCell ref="R233:U233"/>
    <mergeCell ref="R234:U234"/>
    <mergeCell ref="R216:U216"/>
    <mergeCell ref="R217:U217"/>
    <mergeCell ref="R218:U218"/>
    <mergeCell ref="R219:U219"/>
    <mergeCell ref="R220:U220"/>
    <mergeCell ref="R221:U221"/>
    <mergeCell ref="R222:U222"/>
    <mergeCell ref="R223:U223"/>
    <mergeCell ref="R224:U224"/>
    <mergeCell ref="R209:U209"/>
    <mergeCell ref="R210:U210"/>
    <mergeCell ref="R211:U211"/>
    <mergeCell ref="R212:U212"/>
    <mergeCell ref="R213:U213"/>
    <mergeCell ref="R214:U214"/>
    <mergeCell ref="R215:U215"/>
    <mergeCell ref="R229:U229"/>
    <mergeCell ref="R230:U230"/>
    <mergeCell ref="R200:U200"/>
    <mergeCell ref="R201:U201"/>
    <mergeCell ref="R202:U202"/>
    <mergeCell ref="R203:U203"/>
    <mergeCell ref="R204:U204"/>
    <mergeCell ref="R205:U205"/>
    <mergeCell ref="R206:U206"/>
    <mergeCell ref="R207:U207"/>
    <mergeCell ref="R208:U208"/>
    <mergeCell ref="R191:U191"/>
    <mergeCell ref="R192:U192"/>
    <mergeCell ref="R193:U193"/>
    <mergeCell ref="R194:U194"/>
    <mergeCell ref="R195:U195"/>
    <mergeCell ref="R196:U196"/>
    <mergeCell ref="R197:U197"/>
    <mergeCell ref="R198:U198"/>
    <mergeCell ref="R199:U199"/>
    <mergeCell ref="R182:U182"/>
    <mergeCell ref="R183:U183"/>
    <mergeCell ref="R184:U184"/>
    <mergeCell ref="R185:U185"/>
    <mergeCell ref="R186:U186"/>
    <mergeCell ref="R187:U187"/>
    <mergeCell ref="R188:U188"/>
    <mergeCell ref="R189:U189"/>
    <mergeCell ref="R190:U190"/>
    <mergeCell ref="R167:U167"/>
    <mergeCell ref="R168:U168"/>
    <mergeCell ref="R169:U169"/>
    <mergeCell ref="R170:U170"/>
    <mergeCell ref="R171:U171"/>
    <mergeCell ref="R172:U172"/>
    <mergeCell ref="R173:U173"/>
    <mergeCell ref="R180:U180"/>
    <mergeCell ref="R181:U181"/>
    <mergeCell ref="R158:U158"/>
    <mergeCell ref="R159:U159"/>
    <mergeCell ref="R160:U160"/>
    <mergeCell ref="R161:U161"/>
    <mergeCell ref="R162:U162"/>
    <mergeCell ref="R163:U163"/>
    <mergeCell ref="R164:U164"/>
    <mergeCell ref="R165:U165"/>
    <mergeCell ref="R166:U166"/>
    <mergeCell ref="R145:U145"/>
    <mergeCell ref="R146:U146"/>
    <mergeCell ref="R147:U147"/>
    <mergeCell ref="R148:U148"/>
    <mergeCell ref="R149:U149"/>
    <mergeCell ref="R150:U150"/>
    <mergeCell ref="R151:U151"/>
    <mergeCell ref="R156:U156"/>
    <mergeCell ref="R157:U157"/>
    <mergeCell ref="I111:M111"/>
    <mergeCell ref="J112:Y112"/>
    <mergeCell ref="R136:U136"/>
    <mergeCell ref="R137:U137"/>
    <mergeCell ref="R138:U138"/>
    <mergeCell ref="R139:U139"/>
    <mergeCell ref="R140:U140"/>
    <mergeCell ref="R141:U141"/>
    <mergeCell ref="R142:U142"/>
    <mergeCell ref="G136:J136"/>
    <mergeCell ref="K137:P137"/>
    <mergeCell ref="K138:P138"/>
    <mergeCell ref="K139:P139"/>
    <mergeCell ref="K140:P140"/>
    <mergeCell ref="K141:P141"/>
    <mergeCell ref="K142:P142"/>
    <mergeCell ref="E135:J135"/>
    <mergeCell ref="G177:J177"/>
    <mergeCell ref="G178:J178"/>
    <mergeCell ref="G179:J179"/>
    <mergeCell ref="G180:J180"/>
    <mergeCell ref="G181:J181"/>
    <mergeCell ref="G182:J182"/>
    <mergeCell ref="G183:J183"/>
    <mergeCell ref="G184:J184"/>
    <mergeCell ref="G185:J185"/>
    <mergeCell ref="G168:J168"/>
    <mergeCell ref="G169:J169"/>
    <mergeCell ref="G170:J170"/>
    <mergeCell ref="G171:J171"/>
    <mergeCell ref="G172:J172"/>
    <mergeCell ref="G173:J173"/>
    <mergeCell ref="G174:J174"/>
    <mergeCell ref="G175:J175"/>
    <mergeCell ref="G176:J176"/>
    <mergeCell ref="K215:P215"/>
    <mergeCell ref="K234:P234"/>
    <mergeCell ref="G137:J137"/>
    <mergeCell ref="G138:J138"/>
    <mergeCell ref="G139:J139"/>
    <mergeCell ref="G140:J140"/>
    <mergeCell ref="G141:J141"/>
    <mergeCell ref="G142:J142"/>
    <mergeCell ref="G143:J143"/>
    <mergeCell ref="G144:J144"/>
    <mergeCell ref="G145:J145"/>
    <mergeCell ref="G146:J146"/>
    <mergeCell ref="G147:J147"/>
    <mergeCell ref="G148:J148"/>
    <mergeCell ref="G149:J149"/>
    <mergeCell ref="G150:J150"/>
    <mergeCell ref="G151:J151"/>
    <mergeCell ref="G152:J152"/>
    <mergeCell ref="G153:J153"/>
    <mergeCell ref="G154:J154"/>
    <mergeCell ref="G155:J155"/>
    <mergeCell ref="G165:J165"/>
    <mergeCell ref="G166:J166"/>
    <mergeCell ref="G167:J167"/>
    <mergeCell ref="K196:P196"/>
    <mergeCell ref="K207:P207"/>
    <mergeCell ref="K208:P208"/>
    <mergeCell ref="K209:P209"/>
    <mergeCell ref="K210:P210"/>
    <mergeCell ref="K211:P211"/>
    <mergeCell ref="K212:P212"/>
    <mergeCell ref="K213:P213"/>
    <mergeCell ref="K214:P214"/>
    <mergeCell ref="V234:Y234"/>
    <mergeCell ref="V207:Y207"/>
    <mergeCell ref="V210:Y210"/>
    <mergeCell ref="V211:Y211"/>
    <mergeCell ref="V212:Y212"/>
    <mergeCell ref="V213:Y213"/>
    <mergeCell ref="V220:Y220"/>
    <mergeCell ref="V221:Y221"/>
    <mergeCell ref="V222:Y222"/>
    <mergeCell ref="V214:Y214"/>
    <mergeCell ref="V215:Y215"/>
    <mergeCell ref="V216:Y216"/>
    <mergeCell ref="V217:Y217"/>
    <mergeCell ref="V218:Y218"/>
    <mergeCell ref="V219:Y219"/>
    <mergeCell ref="E229:F231"/>
    <mergeCell ref="E232:F233"/>
    <mergeCell ref="E234:F234"/>
    <mergeCell ref="V181:Y181"/>
    <mergeCell ref="V182:Y182"/>
    <mergeCell ref="V183:Y183"/>
    <mergeCell ref="V184:Y184"/>
    <mergeCell ref="V185:Y185"/>
    <mergeCell ref="V186:Y186"/>
    <mergeCell ref="V187:Y187"/>
    <mergeCell ref="V188:Y188"/>
    <mergeCell ref="V189:Y189"/>
    <mergeCell ref="V190:Y190"/>
    <mergeCell ref="K216:P216"/>
    <mergeCell ref="K217:P217"/>
    <mergeCell ref="K218:P218"/>
    <mergeCell ref="K219:P219"/>
    <mergeCell ref="K220:P220"/>
    <mergeCell ref="K221:P221"/>
    <mergeCell ref="V197:Y197"/>
    <mergeCell ref="V198:Y198"/>
    <mergeCell ref="V199:Y199"/>
    <mergeCell ref="V200:Y200"/>
    <mergeCell ref="V201:Y201"/>
    <mergeCell ref="K231:P231"/>
    <mergeCell ref="K232:P232"/>
    <mergeCell ref="V231:Y231"/>
    <mergeCell ref="V232:Y232"/>
    <mergeCell ref="V233:Y233"/>
    <mergeCell ref="V228:Y228"/>
    <mergeCell ref="V229:Y229"/>
    <mergeCell ref="V230:Y230"/>
    <mergeCell ref="V223:Y223"/>
    <mergeCell ref="V224:Y224"/>
    <mergeCell ref="V227:Y227"/>
    <mergeCell ref="K233:P233"/>
    <mergeCell ref="K223:P223"/>
    <mergeCell ref="K224:P224"/>
    <mergeCell ref="K225:P225"/>
    <mergeCell ref="K226:P226"/>
    <mergeCell ref="K227:P227"/>
    <mergeCell ref="K228:P228"/>
    <mergeCell ref="K229:P229"/>
    <mergeCell ref="K230:P230"/>
    <mergeCell ref="R225:U225"/>
    <mergeCell ref="R226:U226"/>
    <mergeCell ref="R227:U227"/>
    <mergeCell ref="R228:U228"/>
    <mergeCell ref="K222:P222"/>
    <mergeCell ref="V192:Y192"/>
    <mergeCell ref="V193:Y193"/>
    <mergeCell ref="V194:Y194"/>
    <mergeCell ref="V195:Y195"/>
    <mergeCell ref="V196:Y196"/>
    <mergeCell ref="K197:P197"/>
    <mergeCell ref="K198:P198"/>
    <mergeCell ref="K199:P199"/>
    <mergeCell ref="K200:P200"/>
    <mergeCell ref="K201:P201"/>
    <mergeCell ref="V202:Y202"/>
    <mergeCell ref="V203:Y203"/>
    <mergeCell ref="V204:Y204"/>
    <mergeCell ref="V205:Y205"/>
    <mergeCell ref="V206:Y206"/>
    <mergeCell ref="K202:P202"/>
    <mergeCell ref="K203:P203"/>
    <mergeCell ref="K204:P204"/>
    <mergeCell ref="K205:P205"/>
    <mergeCell ref="K206:P206"/>
    <mergeCell ref="K193:P193"/>
    <mergeCell ref="K194:P194"/>
    <mergeCell ref="K195:P195"/>
    <mergeCell ref="E212:F219"/>
    <mergeCell ref="E220:F228"/>
    <mergeCell ref="E165:F169"/>
    <mergeCell ref="E170:F175"/>
    <mergeCell ref="E176:F180"/>
    <mergeCell ref="E181:F184"/>
    <mergeCell ref="E185:F192"/>
    <mergeCell ref="E193:F195"/>
    <mergeCell ref="E196:F200"/>
    <mergeCell ref="E201:F202"/>
    <mergeCell ref="E203:F211"/>
    <mergeCell ref="K143:P143"/>
    <mergeCell ref="K144:P144"/>
    <mergeCell ref="V135:Y135"/>
    <mergeCell ref="V136:Y136"/>
    <mergeCell ref="V137:Y137"/>
    <mergeCell ref="V139:Y139"/>
    <mergeCell ref="V140:Y140"/>
    <mergeCell ref="V141:Y141"/>
    <mergeCell ref="V142:Y142"/>
    <mergeCell ref="V138:Y138"/>
    <mergeCell ref="K136:P136"/>
    <mergeCell ref="V143:Y143"/>
    <mergeCell ref="V144:Y144"/>
    <mergeCell ref="R143:U143"/>
    <mergeCell ref="R144:U144"/>
    <mergeCell ref="K135:P135"/>
    <mergeCell ref="R135:U135"/>
    <mergeCell ref="V180:Y180"/>
    <mergeCell ref="K183:P183"/>
    <mergeCell ref="K162:P162"/>
    <mergeCell ref="V164:Y164"/>
    <mergeCell ref="V165:Y165"/>
    <mergeCell ref="V166:Y166"/>
    <mergeCell ref="V167:Y167"/>
    <mergeCell ref="V169:Y169"/>
    <mergeCell ref="V170:Y170"/>
    <mergeCell ref="V171:Y171"/>
    <mergeCell ref="V172:Y172"/>
    <mergeCell ref="V162:Y162"/>
    <mergeCell ref="V163:Y163"/>
    <mergeCell ref="K164:P164"/>
    <mergeCell ref="K165:P165"/>
    <mergeCell ref="K166:P166"/>
    <mergeCell ref="K167:P167"/>
    <mergeCell ref="V173:Y173"/>
    <mergeCell ref="V174:Y174"/>
    <mergeCell ref="V175:Y175"/>
    <mergeCell ref="K174:P174"/>
    <mergeCell ref="K175:P175"/>
    <mergeCell ref="K176:P176"/>
    <mergeCell ref="K177:P177"/>
    <mergeCell ref="V176:Y176"/>
    <mergeCell ref="V177:Y177"/>
    <mergeCell ref="V178:Y178"/>
    <mergeCell ref="V179:Y179"/>
    <mergeCell ref="K168:P168"/>
    <mergeCell ref="K169:P169"/>
    <mergeCell ref="K170:P170"/>
    <mergeCell ref="K171:P171"/>
    <mergeCell ref="K172:P172"/>
    <mergeCell ref="R174:U174"/>
    <mergeCell ref="R175:U175"/>
    <mergeCell ref="R176:U176"/>
    <mergeCell ref="R177:U177"/>
    <mergeCell ref="R178:U178"/>
    <mergeCell ref="R179:U179"/>
    <mergeCell ref="K178:P178"/>
    <mergeCell ref="K179:P179"/>
    <mergeCell ref="K173:P173"/>
    <mergeCell ref="V168:Y168"/>
    <mergeCell ref="V146:Y146"/>
    <mergeCell ref="V154:Y154"/>
    <mergeCell ref="V155:Y155"/>
    <mergeCell ref="V156:Y156"/>
    <mergeCell ref="K157:P157"/>
    <mergeCell ref="K158:P158"/>
    <mergeCell ref="K159:P159"/>
    <mergeCell ref="K160:P160"/>
    <mergeCell ref="K161:P161"/>
    <mergeCell ref="V157:Y157"/>
    <mergeCell ref="V158:Y158"/>
    <mergeCell ref="V159:Y159"/>
    <mergeCell ref="V160:Y160"/>
    <mergeCell ref="V161:Y161"/>
    <mergeCell ref="K150:P150"/>
    <mergeCell ref="K151:P151"/>
    <mergeCell ref="K152:P152"/>
    <mergeCell ref="K153:P153"/>
    <mergeCell ref="K154:P154"/>
    <mergeCell ref="K155:P155"/>
    <mergeCell ref="K156:P156"/>
    <mergeCell ref="K146:P146"/>
    <mergeCell ref="K147:P147"/>
    <mergeCell ref="K148:P148"/>
    <mergeCell ref="E156:F158"/>
    <mergeCell ref="E159:F164"/>
    <mergeCell ref="K163:P163"/>
    <mergeCell ref="V147:Y147"/>
    <mergeCell ref="V148:Y148"/>
    <mergeCell ref="V149:Y149"/>
    <mergeCell ref="V150:Y150"/>
    <mergeCell ref="V151:Y151"/>
    <mergeCell ref="V152:Y152"/>
    <mergeCell ref="V153:Y153"/>
    <mergeCell ref="G156:J156"/>
    <mergeCell ref="G157:J157"/>
    <mergeCell ref="G158:J158"/>
    <mergeCell ref="G159:J159"/>
    <mergeCell ref="G160:J160"/>
    <mergeCell ref="G161:J161"/>
    <mergeCell ref="G162:J162"/>
    <mergeCell ref="G163:J163"/>
    <mergeCell ref="G164:J164"/>
    <mergeCell ref="K149:P149"/>
    <mergeCell ref="R152:U152"/>
    <mergeCell ref="R153:U153"/>
    <mergeCell ref="R154:U154"/>
    <mergeCell ref="R155:U155"/>
    <mergeCell ref="V145:Y145"/>
    <mergeCell ref="I28:Y28"/>
    <mergeCell ref="I30:Y30"/>
    <mergeCell ref="J76:Y76"/>
    <mergeCell ref="I77:Y77"/>
    <mergeCell ref="I79:Y79"/>
    <mergeCell ref="I81:Y81"/>
    <mergeCell ref="I83:M83"/>
    <mergeCell ref="I85:M85"/>
    <mergeCell ref="I87:Y87"/>
    <mergeCell ref="I113:M113"/>
    <mergeCell ref="I117:M117"/>
    <mergeCell ref="I119:M119"/>
    <mergeCell ref="I121:M121"/>
    <mergeCell ref="J122:Y122"/>
    <mergeCell ref="I125:M125"/>
    <mergeCell ref="I123:M123"/>
    <mergeCell ref="I115:M115"/>
    <mergeCell ref="J120:Y120"/>
    <mergeCell ref="E134:Y134"/>
    <mergeCell ref="C130:I130"/>
    <mergeCell ref="K145:P145"/>
    <mergeCell ref="E136:F139"/>
    <mergeCell ref="E140:F144"/>
    <mergeCell ref="W1:Z1"/>
    <mergeCell ref="C109:H109"/>
    <mergeCell ref="I73:Y73"/>
    <mergeCell ref="J74:Y74"/>
    <mergeCell ref="I75:Y75"/>
    <mergeCell ref="I32:Y32"/>
    <mergeCell ref="E145:F150"/>
    <mergeCell ref="E151:F155"/>
    <mergeCell ref="K186:P186"/>
    <mergeCell ref="I34:M34"/>
    <mergeCell ref="I36:M36"/>
    <mergeCell ref="I38:Y38"/>
    <mergeCell ref="I40:M40"/>
    <mergeCell ref="C60:H60"/>
    <mergeCell ref="I63:M63"/>
    <mergeCell ref="I69:M69"/>
    <mergeCell ref="I71:Y71"/>
    <mergeCell ref="C13:H13"/>
    <mergeCell ref="E15:H15"/>
    <mergeCell ref="J15:Y15"/>
    <mergeCell ref="I20:M20"/>
    <mergeCell ref="I22:Y22"/>
    <mergeCell ref="I24:Y24"/>
    <mergeCell ref="I26:Y26"/>
    <mergeCell ref="G186:J186"/>
    <mergeCell ref="G187:J187"/>
    <mergeCell ref="K184:P184"/>
    <mergeCell ref="K185:P185"/>
    <mergeCell ref="K180:P180"/>
    <mergeCell ref="K181:P181"/>
    <mergeCell ref="K182:P182"/>
    <mergeCell ref="G194:J194"/>
    <mergeCell ref="G195:J195"/>
    <mergeCell ref="K188:P188"/>
    <mergeCell ref="K189:P189"/>
    <mergeCell ref="K190:P190"/>
    <mergeCell ref="K191:P191"/>
    <mergeCell ref="K192:P192"/>
    <mergeCell ref="K187:P187"/>
    <mergeCell ref="G188:J188"/>
    <mergeCell ref="G189:J189"/>
    <mergeCell ref="G190:J190"/>
    <mergeCell ref="G191:J191"/>
    <mergeCell ref="G192:J192"/>
    <mergeCell ref="G193:J193"/>
    <mergeCell ref="G196:J196"/>
    <mergeCell ref="G197:J197"/>
    <mergeCell ref="G198:J198"/>
    <mergeCell ref="G199:J199"/>
    <mergeCell ref="G200:J200"/>
    <mergeCell ref="G201:J201"/>
    <mergeCell ref="G202:J202"/>
    <mergeCell ref="G203:J203"/>
    <mergeCell ref="G204:J204"/>
    <mergeCell ref="G205:J205"/>
    <mergeCell ref="G206:J206"/>
    <mergeCell ref="G207:J207"/>
    <mergeCell ref="G208:J208"/>
    <mergeCell ref="G209:J209"/>
    <mergeCell ref="G210:J210"/>
    <mergeCell ref="G211:J211"/>
    <mergeCell ref="G212:J212"/>
    <mergeCell ref="G213:J213"/>
    <mergeCell ref="G214:J214"/>
    <mergeCell ref="G215:J215"/>
    <mergeCell ref="G216:J216"/>
    <mergeCell ref="G217:J217"/>
    <mergeCell ref="G218:J218"/>
    <mergeCell ref="G219:J219"/>
    <mergeCell ref="G220:J220"/>
    <mergeCell ref="G231:J231"/>
    <mergeCell ref="G232:J232"/>
    <mergeCell ref="G233:J233"/>
    <mergeCell ref="G234:J234"/>
    <mergeCell ref="G221:J221"/>
    <mergeCell ref="G222:J222"/>
    <mergeCell ref="G223:J223"/>
    <mergeCell ref="G225:J225"/>
    <mergeCell ref="G226:J226"/>
    <mergeCell ref="G227:J227"/>
    <mergeCell ref="G228:J228"/>
    <mergeCell ref="G229:J229"/>
    <mergeCell ref="G230:J230"/>
    <mergeCell ref="G224:J224"/>
  </mergeCells>
  <phoneticPr fontId="5"/>
  <conditionalFormatting sqref="I20:M20">
    <cfRule type="expression" dxfId="126" priority="127" stopIfTrue="1">
      <formula>$A20&lt;&gt;0</formula>
    </cfRule>
  </conditionalFormatting>
  <conditionalFormatting sqref="I22:Y22">
    <cfRule type="expression" dxfId="125" priority="126" stopIfTrue="1">
      <formula>$A22&lt;&gt;0</formula>
    </cfRule>
  </conditionalFormatting>
  <conditionalFormatting sqref="I24:Y24">
    <cfRule type="expression" dxfId="124" priority="125" stopIfTrue="1">
      <formula>$A24&lt;&gt;0</formula>
    </cfRule>
  </conditionalFormatting>
  <conditionalFormatting sqref="I26:Y26">
    <cfRule type="expression" dxfId="123" priority="124" stopIfTrue="1">
      <formula>$A26&lt;&gt;0</formula>
    </cfRule>
  </conditionalFormatting>
  <conditionalFormatting sqref="I28:Y28">
    <cfRule type="expression" dxfId="122" priority="123" stopIfTrue="1">
      <formula>$A28&lt;&gt;0</formula>
    </cfRule>
  </conditionalFormatting>
  <conditionalFormatting sqref="I30:Y30">
    <cfRule type="expression" dxfId="121" priority="122" stopIfTrue="1">
      <formula>$A30&lt;&gt;0</formula>
    </cfRule>
  </conditionalFormatting>
  <conditionalFormatting sqref="I32:Y32">
    <cfRule type="expression" dxfId="120" priority="121" stopIfTrue="1">
      <formula>$A32&lt;&gt;0</formula>
    </cfRule>
  </conditionalFormatting>
  <conditionalFormatting sqref="I34:M34">
    <cfRule type="expression" dxfId="119" priority="120" stopIfTrue="1">
      <formula>$A34&lt;&gt;0</formula>
    </cfRule>
  </conditionalFormatting>
  <conditionalFormatting sqref="I36:M36">
    <cfRule type="expression" dxfId="118" priority="119" stopIfTrue="1">
      <formula>$A36&lt;&gt;0</formula>
    </cfRule>
  </conditionalFormatting>
  <conditionalFormatting sqref="I38:Y38">
    <cfRule type="expression" dxfId="117" priority="118" stopIfTrue="1">
      <formula>$A38&lt;&gt;0</formula>
    </cfRule>
  </conditionalFormatting>
  <conditionalFormatting sqref="I40:M40">
    <cfRule type="expression" dxfId="116" priority="117" stopIfTrue="1">
      <formula>$A40&lt;&gt;0</formula>
    </cfRule>
  </conditionalFormatting>
  <conditionalFormatting sqref="I63:M63">
    <cfRule type="expression" dxfId="115" priority="116" stopIfTrue="1">
      <formula>$A63&lt;&gt;0</formula>
    </cfRule>
  </conditionalFormatting>
  <conditionalFormatting sqref="I69:M69">
    <cfRule type="expression" dxfId="114" priority="115" stopIfTrue="1">
      <formula>$A69&lt;&gt;0</formula>
    </cfRule>
  </conditionalFormatting>
  <conditionalFormatting sqref="I71:Y71">
    <cfRule type="expression" dxfId="113" priority="114" stopIfTrue="1">
      <formula>$A71&lt;&gt;0</formula>
    </cfRule>
  </conditionalFormatting>
  <conditionalFormatting sqref="I73:Y73">
    <cfRule type="expression" dxfId="112" priority="113" stopIfTrue="1">
      <formula>$A73&lt;&gt;0</formula>
    </cfRule>
  </conditionalFormatting>
  <conditionalFormatting sqref="I75:Y75">
    <cfRule type="expression" dxfId="111" priority="112" stopIfTrue="1">
      <formula>$A75&lt;&gt;0</formula>
    </cfRule>
  </conditionalFormatting>
  <conditionalFormatting sqref="I77:Y77">
    <cfRule type="expression" dxfId="110" priority="111" stopIfTrue="1">
      <formula>$A77&lt;&gt;0</formula>
    </cfRule>
  </conditionalFormatting>
  <conditionalFormatting sqref="I79:Y79">
    <cfRule type="expression" dxfId="109" priority="110" stopIfTrue="1">
      <formula>$A79&lt;&gt;0</formula>
    </cfRule>
  </conditionalFormatting>
  <conditionalFormatting sqref="I81:Y81">
    <cfRule type="expression" dxfId="108" priority="109" stopIfTrue="1">
      <formula>$A81&lt;&gt;0</formula>
    </cfRule>
  </conditionalFormatting>
  <conditionalFormatting sqref="I83:M83">
    <cfRule type="expression" dxfId="107" priority="108" stopIfTrue="1">
      <formula>$A83&lt;&gt;0</formula>
    </cfRule>
  </conditionalFormatting>
  <conditionalFormatting sqref="P83">
    <cfRule type="expression" dxfId="106" priority="107" stopIfTrue="1">
      <formula>$A84&lt;&gt;0</formula>
    </cfRule>
  </conditionalFormatting>
  <conditionalFormatting sqref="I85:M85">
    <cfRule type="expression" dxfId="105" priority="106" stopIfTrue="1">
      <formula>$A85&lt;&gt;0</formula>
    </cfRule>
  </conditionalFormatting>
  <conditionalFormatting sqref="I87:Y87">
    <cfRule type="expression" dxfId="104" priority="105" stopIfTrue="1">
      <formula>$A87&lt;&gt;0</formula>
    </cfRule>
  </conditionalFormatting>
  <conditionalFormatting sqref="I111:M111">
    <cfRule type="expression" dxfId="103" priority="104" stopIfTrue="1">
      <formula>$A111&lt;&gt;0</formula>
    </cfRule>
  </conditionalFormatting>
  <conditionalFormatting sqref="I117:M117">
    <cfRule type="expression" dxfId="102" priority="103" stopIfTrue="1">
      <formula>$A117&lt;&gt;0</formula>
    </cfRule>
  </conditionalFormatting>
  <conditionalFormatting sqref="I119:M119">
    <cfRule type="expression" dxfId="101" priority="102" stopIfTrue="1">
      <formula>$A119&lt;&gt;0</formula>
    </cfRule>
  </conditionalFormatting>
  <conditionalFormatting sqref="I123:M123">
    <cfRule type="expression" dxfId="100" priority="101" stopIfTrue="1">
      <formula>$A123&lt;&gt;0</formula>
    </cfRule>
  </conditionalFormatting>
  <conditionalFormatting sqref="I125:M125">
    <cfRule type="expression" dxfId="99" priority="100" stopIfTrue="1">
      <formula>$A125&lt;&gt;0</formula>
    </cfRule>
  </conditionalFormatting>
  <conditionalFormatting sqref="Q136">
    <cfRule type="expression" dxfId="98" priority="99" stopIfTrue="1">
      <formula>希望&lt;&gt;0</formula>
    </cfRule>
  </conditionalFormatting>
  <conditionalFormatting sqref="Q137">
    <cfRule type="expression" dxfId="97" priority="98" stopIfTrue="1">
      <formula>希望&lt;&gt;0</formula>
    </cfRule>
  </conditionalFormatting>
  <conditionalFormatting sqref="Q138">
    <cfRule type="expression" dxfId="96" priority="97" stopIfTrue="1">
      <formula>希望&lt;&gt;0</formula>
    </cfRule>
  </conditionalFormatting>
  <conditionalFormatting sqref="Q139">
    <cfRule type="expression" dxfId="95" priority="96" stopIfTrue="1">
      <formula>希望&lt;&gt;0</formula>
    </cfRule>
  </conditionalFormatting>
  <conditionalFormatting sqref="Q140">
    <cfRule type="expression" dxfId="94" priority="95" stopIfTrue="1">
      <formula>希望&lt;&gt;0</formula>
    </cfRule>
  </conditionalFormatting>
  <conditionalFormatting sqref="Q141">
    <cfRule type="expression" dxfId="93" priority="94" stopIfTrue="1">
      <formula>希望&lt;&gt;0</formula>
    </cfRule>
  </conditionalFormatting>
  <conditionalFormatting sqref="Q142">
    <cfRule type="expression" dxfId="92" priority="93" stopIfTrue="1">
      <formula>希望&lt;&gt;0</formula>
    </cfRule>
  </conditionalFormatting>
  <conditionalFormatting sqref="Q143">
    <cfRule type="expression" dxfId="91" priority="92" stopIfTrue="1">
      <formula>希望&lt;&gt;0</formula>
    </cfRule>
  </conditionalFormatting>
  <conditionalFormatting sqref="Q144">
    <cfRule type="expression" dxfId="90" priority="91" stopIfTrue="1">
      <formula>希望&lt;&gt;0</formula>
    </cfRule>
  </conditionalFormatting>
  <conditionalFormatting sqref="Q145">
    <cfRule type="expression" dxfId="89" priority="90" stopIfTrue="1">
      <formula>希望&lt;&gt;0</formula>
    </cfRule>
  </conditionalFormatting>
  <conditionalFormatting sqref="Q146">
    <cfRule type="expression" dxfId="88" priority="89" stopIfTrue="1">
      <formula>希望&lt;&gt;0</formula>
    </cfRule>
  </conditionalFormatting>
  <conditionalFormatting sqref="Q147">
    <cfRule type="expression" dxfId="87" priority="88" stopIfTrue="1">
      <formula>希望&lt;&gt;0</formula>
    </cfRule>
  </conditionalFormatting>
  <conditionalFormatting sqref="Q148">
    <cfRule type="expression" dxfId="86" priority="87" stopIfTrue="1">
      <formula>希望&lt;&gt;0</formula>
    </cfRule>
  </conditionalFormatting>
  <conditionalFormatting sqref="Q149">
    <cfRule type="expression" dxfId="85" priority="86" stopIfTrue="1">
      <formula>希望&lt;&gt;0</formula>
    </cfRule>
  </conditionalFormatting>
  <conditionalFormatting sqref="Q150">
    <cfRule type="expression" dxfId="84" priority="85" stopIfTrue="1">
      <formula>希望&lt;&gt;0</formula>
    </cfRule>
  </conditionalFormatting>
  <conditionalFormatting sqref="Q151">
    <cfRule type="expression" dxfId="83" priority="84" stopIfTrue="1">
      <formula>希望&lt;&gt;0</formula>
    </cfRule>
  </conditionalFormatting>
  <conditionalFormatting sqref="Q152">
    <cfRule type="expression" dxfId="82" priority="83" stopIfTrue="1">
      <formula>希望&lt;&gt;0</formula>
    </cfRule>
  </conditionalFormatting>
  <conditionalFormatting sqref="Q153">
    <cfRule type="expression" dxfId="81" priority="82" stopIfTrue="1">
      <formula>希望&lt;&gt;0</formula>
    </cfRule>
  </conditionalFormatting>
  <conditionalFormatting sqref="Q154">
    <cfRule type="expression" dxfId="80" priority="81" stopIfTrue="1">
      <formula>希望&lt;&gt;0</formula>
    </cfRule>
  </conditionalFormatting>
  <conditionalFormatting sqref="Q155">
    <cfRule type="expression" dxfId="79" priority="80" stopIfTrue="1">
      <formula>希望&lt;&gt;0</formula>
    </cfRule>
  </conditionalFormatting>
  <conditionalFormatting sqref="Q156">
    <cfRule type="expression" dxfId="78" priority="79" stopIfTrue="1">
      <formula>希望&lt;&gt;0</formula>
    </cfRule>
  </conditionalFormatting>
  <conditionalFormatting sqref="Q157">
    <cfRule type="expression" dxfId="77" priority="78" stopIfTrue="1">
      <formula>希望&lt;&gt;0</formula>
    </cfRule>
  </conditionalFormatting>
  <conditionalFormatting sqref="Q158">
    <cfRule type="expression" dxfId="76" priority="77" stopIfTrue="1">
      <formula>希望&lt;&gt;0</formula>
    </cfRule>
  </conditionalFormatting>
  <conditionalFormatting sqref="Q159">
    <cfRule type="expression" dxfId="75" priority="76" stopIfTrue="1">
      <formula>希望&lt;&gt;0</formula>
    </cfRule>
  </conditionalFormatting>
  <conditionalFormatting sqref="Q160">
    <cfRule type="expression" dxfId="74" priority="75" stopIfTrue="1">
      <formula>希望&lt;&gt;0</formula>
    </cfRule>
  </conditionalFormatting>
  <conditionalFormatting sqref="Q161">
    <cfRule type="expression" dxfId="73" priority="74" stopIfTrue="1">
      <formula>希望&lt;&gt;0</formula>
    </cfRule>
  </conditionalFormatting>
  <conditionalFormatting sqref="Q162">
    <cfRule type="expression" dxfId="72" priority="73" stopIfTrue="1">
      <formula>希望&lt;&gt;0</formula>
    </cfRule>
  </conditionalFormatting>
  <conditionalFormatting sqref="Q163">
    <cfRule type="expression" dxfId="71" priority="72" stopIfTrue="1">
      <formula>希望&lt;&gt;0</formula>
    </cfRule>
  </conditionalFormatting>
  <conditionalFormatting sqref="Q164">
    <cfRule type="expression" dxfId="70" priority="71" stopIfTrue="1">
      <formula>希望&lt;&gt;0</formula>
    </cfRule>
  </conditionalFormatting>
  <conditionalFormatting sqref="Q165">
    <cfRule type="expression" dxfId="69" priority="70" stopIfTrue="1">
      <formula>希望&lt;&gt;0</formula>
    </cfRule>
  </conditionalFormatting>
  <conditionalFormatting sqref="Q166">
    <cfRule type="expression" dxfId="68" priority="69" stopIfTrue="1">
      <formula>希望&lt;&gt;0</formula>
    </cfRule>
  </conditionalFormatting>
  <conditionalFormatting sqref="Q167">
    <cfRule type="expression" dxfId="67" priority="68" stopIfTrue="1">
      <formula>希望&lt;&gt;0</formula>
    </cfRule>
  </conditionalFormatting>
  <conditionalFormatting sqref="Q168">
    <cfRule type="expression" dxfId="66" priority="67" stopIfTrue="1">
      <formula>希望&lt;&gt;0</formula>
    </cfRule>
  </conditionalFormatting>
  <conditionalFormatting sqref="Q169">
    <cfRule type="expression" dxfId="65" priority="66" stopIfTrue="1">
      <formula>希望&lt;&gt;0</formula>
    </cfRule>
  </conditionalFormatting>
  <conditionalFormatting sqref="Q170">
    <cfRule type="expression" dxfId="64" priority="65" stopIfTrue="1">
      <formula>希望&lt;&gt;0</formula>
    </cfRule>
  </conditionalFormatting>
  <conditionalFormatting sqref="Q171">
    <cfRule type="expression" dxfId="63" priority="64" stopIfTrue="1">
      <formula>希望&lt;&gt;0</formula>
    </cfRule>
  </conditionalFormatting>
  <conditionalFormatting sqref="Q172">
    <cfRule type="expression" dxfId="62" priority="63" stopIfTrue="1">
      <formula>希望&lt;&gt;0</formula>
    </cfRule>
  </conditionalFormatting>
  <conditionalFormatting sqref="Q173">
    <cfRule type="expression" dxfId="61" priority="62" stopIfTrue="1">
      <formula>希望&lt;&gt;0</formula>
    </cfRule>
  </conditionalFormatting>
  <conditionalFormatting sqref="Q174">
    <cfRule type="expression" dxfId="60" priority="61" stopIfTrue="1">
      <formula>希望&lt;&gt;0</formula>
    </cfRule>
  </conditionalFormatting>
  <conditionalFormatting sqref="Q175">
    <cfRule type="expression" dxfId="59" priority="60" stopIfTrue="1">
      <formula>希望&lt;&gt;0</formula>
    </cfRule>
  </conditionalFormatting>
  <conditionalFormatting sqref="Q176">
    <cfRule type="expression" dxfId="58" priority="59" stopIfTrue="1">
      <formula>希望&lt;&gt;0</formula>
    </cfRule>
  </conditionalFormatting>
  <conditionalFormatting sqref="Q177">
    <cfRule type="expression" dxfId="57" priority="58" stopIfTrue="1">
      <formula>希望&lt;&gt;0</formula>
    </cfRule>
  </conditionalFormatting>
  <conditionalFormatting sqref="Q178">
    <cfRule type="expression" dxfId="56" priority="57" stopIfTrue="1">
      <formula>希望&lt;&gt;0</formula>
    </cfRule>
  </conditionalFormatting>
  <conditionalFormatting sqref="Q179">
    <cfRule type="expression" dxfId="55" priority="56" stopIfTrue="1">
      <formula>希望&lt;&gt;0</formula>
    </cfRule>
  </conditionalFormatting>
  <conditionalFormatting sqref="Q180">
    <cfRule type="expression" dxfId="54" priority="55" stopIfTrue="1">
      <formula>希望&lt;&gt;0</formula>
    </cfRule>
  </conditionalFormatting>
  <conditionalFormatting sqref="Q181">
    <cfRule type="expression" dxfId="53" priority="54" stopIfTrue="1">
      <formula>希望&lt;&gt;0</formula>
    </cfRule>
  </conditionalFormatting>
  <conditionalFormatting sqref="Q182">
    <cfRule type="expression" dxfId="52" priority="53" stopIfTrue="1">
      <formula>希望&lt;&gt;0</formula>
    </cfRule>
  </conditionalFormatting>
  <conditionalFormatting sqref="Q183">
    <cfRule type="expression" dxfId="51" priority="52" stopIfTrue="1">
      <formula>希望&lt;&gt;0</formula>
    </cfRule>
  </conditionalFormatting>
  <conditionalFormatting sqref="Q184">
    <cfRule type="expression" dxfId="50" priority="51" stopIfTrue="1">
      <formula>希望&lt;&gt;0</formula>
    </cfRule>
  </conditionalFormatting>
  <conditionalFormatting sqref="Q185">
    <cfRule type="expression" dxfId="49" priority="50" stopIfTrue="1">
      <formula>希望&lt;&gt;0</formula>
    </cfRule>
  </conditionalFormatting>
  <conditionalFormatting sqref="Q186">
    <cfRule type="expression" dxfId="48" priority="49" stopIfTrue="1">
      <formula>希望&lt;&gt;0</formula>
    </cfRule>
  </conditionalFormatting>
  <conditionalFormatting sqref="Q187">
    <cfRule type="expression" dxfId="47" priority="48" stopIfTrue="1">
      <formula>希望&lt;&gt;0</formula>
    </cfRule>
  </conditionalFormatting>
  <conditionalFormatting sqref="Q188">
    <cfRule type="expression" dxfId="46" priority="47" stopIfTrue="1">
      <formula>希望&lt;&gt;0</formula>
    </cfRule>
  </conditionalFormatting>
  <conditionalFormatting sqref="Q189">
    <cfRule type="expression" dxfId="45" priority="46" stopIfTrue="1">
      <formula>希望&lt;&gt;0</formula>
    </cfRule>
  </conditionalFormatting>
  <conditionalFormatting sqref="Q190">
    <cfRule type="expression" dxfId="44" priority="45" stopIfTrue="1">
      <formula>希望&lt;&gt;0</formula>
    </cfRule>
  </conditionalFormatting>
  <conditionalFormatting sqref="Q191">
    <cfRule type="expression" dxfId="43" priority="44" stopIfTrue="1">
      <formula>希望&lt;&gt;0</formula>
    </cfRule>
  </conditionalFormatting>
  <conditionalFormatting sqref="Q192">
    <cfRule type="expression" dxfId="42" priority="43" stopIfTrue="1">
      <formula>希望&lt;&gt;0</formula>
    </cfRule>
  </conditionalFormatting>
  <conditionalFormatting sqref="Q193">
    <cfRule type="expression" dxfId="41" priority="42" stopIfTrue="1">
      <formula>希望&lt;&gt;0</formula>
    </cfRule>
  </conditionalFormatting>
  <conditionalFormatting sqref="Q194">
    <cfRule type="expression" dxfId="40" priority="41" stopIfTrue="1">
      <formula>希望&lt;&gt;0</formula>
    </cfRule>
  </conditionalFormatting>
  <conditionalFormatting sqref="Q195">
    <cfRule type="expression" dxfId="39" priority="40" stopIfTrue="1">
      <formula>希望&lt;&gt;0</formula>
    </cfRule>
  </conditionalFormatting>
  <conditionalFormatting sqref="Q196">
    <cfRule type="expression" dxfId="38" priority="39" stopIfTrue="1">
      <formula>希望&lt;&gt;0</formula>
    </cfRule>
  </conditionalFormatting>
  <conditionalFormatting sqref="Q197">
    <cfRule type="expression" dxfId="37" priority="38" stopIfTrue="1">
      <formula>希望&lt;&gt;0</formula>
    </cfRule>
  </conditionalFormatting>
  <conditionalFormatting sqref="Q198">
    <cfRule type="expression" dxfId="36" priority="37" stopIfTrue="1">
      <formula>希望&lt;&gt;0</formula>
    </cfRule>
  </conditionalFormatting>
  <conditionalFormatting sqref="Q199">
    <cfRule type="expression" dxfId="35" priority="36" stopIfTrue="1">
      <formula>希望&lt;&gt;0</formula>
    </cfRule>
  </conditionalFormatting>
  <conditionalFormatting sqref="Q200">
    <cfRule type="expression" dxfId="34" priority="35" stopIfTrue="1">
      <formula>希望&lt;&gt;0</formula>
    </cfRule>
  </conditionalFormatting>
  <conditionalFormatting sqref="Q201">
    <cfRule type="expression" dxfId="33" priority="34" stopIfTrue="1">
      <formula>希望&lt;&gt;0</formula>
    </cfRule>
  </conditionalFormatting>
  <conditionalFormatting sqref="Q202">
    <cfRule type="expression" dxfId="32" priority="33" stopIfTrue="1">
      <formula>希望&lt;&gt;0</formula>
    </cfRule>
  </conditionalFormatting>
  <conditionalFormatting sqref="Q203">
    <cfRule type="expression" dxfId="31" priority="32" stopIfTrue="1">
      <formula>希望&lt;&gt;0</formula>
    </cfRule>
  </conditionalFormatting>
  <conditionalFormatting sqref="Q204">
    <cfRule type="expression" dxfId="30" priority="31" stopIfTrue="1">
      <formula>希望&lt;&gt;0</formula>
    </cfRule>
  </conditionalFormatting>
  <conditionalFormatting sqref="Q205">
    <cfRule type="expression" dxfId="29" priority="30" stopIfTrue="1">
      <formula>希望&lt;&gt;0</formula>
    </cfRule>
  </conditionalFormatting>
  <conditionalFormatting sqref="Q206">
    <cfRule type="expression" dxfId="28" priority="29" stopIfTrue="1">
      <formula>希望&lt;&gt;0</formula>
    </cfRule>
  </conditionalFormatting>
  <conditionalFormatting sqref="Q207">
    <cfRule type="expression" dxfId="27" priority="28" stopIfTrue="1">
      <formula>希望&lt;&gt;0</formula>
    </cfRule>
  </conditionalFormatting>
  <conditionalFormatting sqref="Q208">
    <cfRule type="expression" dxfId="26" priority="27" stopIfTrue="1">
      <formula>希望&lt;&gt;0</formula>
    </cfRule>
  </conditionalFormatting>
  <conditionalFormatting sqref="Q209">
    <cfRule type="expression" dxfId="25" priority="26" stopIfTrue="1">
      <formula>希望&lt;&gt;0</formula>
    </cfRule>
  </conditionalFormatting>
  <conditionalFormatting sqref="Q210">
    <cfRule type="expression" dxfId="24" priority="25" stopIfTrue="1">
      <formula>希望&lt;&gt;0</formula>
    </cfRule>
  </conditionalFormatting>
  <conditionalFormatting sqref="Q211">
    <cfRule type="expression" dxfId="23" priority="24" stopIfTrue="1">
      <formula>希望&lt;&gt;0</formula>
    </cfRule>
  </conditionalFormatting>
  <conditionalFormatting sqref="Q212">
    <cfRule type="expression" dxfId="22" priority="23" stopIfTrue="1">
      <formula>希望&lt;&gt;0</formula>
    </cfRule>
  </conditionalFormatting>
  <conditionalFormatting sqref="Q213">
    <cfRule type="expression" dxfId="21" priority="22" stopIfTrue="1">
      <formula>希望&lt;&gt;0</formula>
    </cfRule>
  </conditionalFormatting>
  <conditionalFormatting sqref="Q214">
    <cfRule type="expression" dxfId="20" priority="21" stopIfTrue="1">
      <formula>希望&lt;&gt;0</formula>
    </cfRule>
  </conditionalFormatting>
  <conditionalFormatting sqref="Q215">
    <cfRule type="expression" dxfId="19" priority="20" stopIfTrue="1">
      <formula>希望&lt;&gt;0</formula>
    </cfRule>
  </conditionalFormatting>
  <conditionalFormatting sqref="Q216">
    <cfRule type="expression" dxfId="18" priority="19" stopIfTrue="1">
      <formula>希望&lt;&gt;0</formula>
    </cfRule>
  </conditionalFormatting>
  <conditionalFormatting sqref="Q217">
    <cfRule type="expression" dxfId="17" priority="18" stopIfTrue="1">
      <formula>希望&lt;&gt;0</formula>
    </cfRule>
  </conditionalFormatting>
  <conditionalFormatting sqref="Q218">
    <cfRule type="expression" dxfId="16" priority="17" stopIfTrue="1">
      <formula>希望&lt;&gt;0</formula>
    </cfRule>
  </conditionalFormatting>
  <conditionalFormatting sqref="Q219">
    <cfRule type="expression" dxfId="15" priority="16" stopIfTrue="1">
      <formula>希望&lt;&gt;0</formula>
    </cfRule>
  </conditionalFormatting>
  <conditionalFormatting sqref="Q220">
    <cfRule type="expression" dxfId="14" priority="15" stopIfTrue="1">
      <formula>希望&lt;&gt;0</formula>
    </cfRule>
  </conditionalFormatting>
  <conditionalFormatting sqref="Q221">
    <cfRule type="expression" dxfId="13" priority="14" stopIfTrue="1">
      <formula>希望&lt;&gt;0</formula>
    </cfRule>
  </conditionalFormatting>
  <conditionalFormatting sqref="Q222">
    <cfRule type="expression" dxfId="12" priority="13" stopIfTrue="1">
      <formula>希望&lt;&gt;0</formula>
    </cfRule>
  </conditionalFormatting>
  <conditionalFormatting sqref="Q223">
    <cfRule type="expression" dxfId="11" priority="12" stopIfTrue="1">
      <formula>希望&lt;&gt;0</formula>
    </cfRule>
  </conditionalFormatting>
  <conditionalFormatting sqref="Q224">
    <cfRule type="expression" dxfId="10" priority="11" stopIfTrue="1">
      <formula>希望&lt;&gt;0</formula>
    </cfRule>
  </conditionalFormatting>
  <conditionalFormatting sqref="Q225">
    <cfRule type="expression" dxfId="9" priority="10" stopIfTrue="1">
      <formula>希望&lt;&gt;0</formula>
    </cfRule>
  </conditionalFormatting>
  <conditionalFormatting sqref="Q226">
    <cfRule type="expression" dxfId="8" priority="9" stopIfTrue="1">
      <formula>希望&lt;&gt;0</formula>
    </cfRule>
  </conditionalFormatting>
  <conditionalFormatting sqref="Q227">
    <cfRule type="expression" dxfId="7" priority="8" stopIfTrue="1">
      <formula>希望&lt;&gt;0</formula>
    </cfRule>
  </conditionalFormatting>
  <conditionalFormatting sqref="Q228">
    <cfRule type="expression" dxfId="6" priority="7" stopIfTrue="1">
      <formula>希望&lt;&gt;0</formula>
    </cfRule>
  </conditionalFormatting>
  <conditionalFormatting sqref="Q229">
    <cfRule type="expression" dxfId="5" priority="6" stopIfTrue="1">
      <formula>希望&lt;&gt;0</formula>
    </cfRule>
  </conditionalFormatting>
  <conditionalFormatting sqref="Q230">
    <cfRule type="expression" dxfId="4" priority="5" stopIfTrue="1">
      <formula>希望&lt;&gt;0</formula>
    </cfRule>
  </conditionalFormatting>
  <conditionalFormatting sqref="Q231">
    <cfRule type="expression" dxfId="3" priority="4" stopIfTrue="1">
      <formula>希望&lt;&gt;0</formula>
    </cfRule>
  </conditionalFormatting>
  <conditionalFormatting sqref="Q232">
    <cfRule type="expression" dxfId="2" priority="3" stopIfTrue="1">
      <formula>希望&lt;&gt;0</formula>
    </cfRule>
  </conditionalFormatting>
  <conditionalFormatting sqref="Q233">
    <cfRule type="expression" dxfId="1" priority="2" stopIfTrue="1">
      <formula>希望&lt;&gt;0</formula>
    </cfRule>
  </conditionalFormatting>
  <conditionalFormatting sqref="Q234">
    <cfRule type="expression" dxfId="0" priority="1" stopIfTrue="1">
      <formula>希望&lt;&gt;0</formula>
    </cfRule>
  </conditionalFormatting>
  <dataValidations count="133">
    <dataValidation imeMode="hiragana" allowBlank="1" showInputMessage="1" showErrorMessage="1" sqref="R136:U136 V136:Y136 R137:U137 V137:Y137 R138:U138 V138:Y138 R139:U139 V139:Y139 R140:U140 V140:Y140 R141:U141 V141:Y141 R142:U142 V142:Y142 R143:U143 V143:Y143 R144:U144 V144:Y144 R145:U145 V145:Y145 R146:U146 V146:Y146 R147:U147 V147:Y147 R148:U148 V148:Y148 R149:U149 V149:Y149 R150:U150 V150:Y150 R151:U151 V151:Y151 R152:U152 V152:Y152 R153:U153 V153:Y153 R154:U154 V154:Y154 R155:U155 V155:Y155 R156:U156 V156:Y156 R157:U157 V157:Y157 R158:U158 V158:Y158 R159:U159 V159:Y159 R160:U160 V160:Y160 R161:U161 V161:Y161 R162:U162 V162:Y162 R163:U163 V163:Y163 R164:U164 V164:Y164 R165:U165 V165:Y165 R166:U166 V166:Y166 R167:U167 V167:Y167 R168:U168 V168:Y168 R169:U169 V169:Y169 R170:U170 V170:Y170 R171:U171 V171:Y171 R172:U172 V172:Y172 R173:U173 V173:Y173 R174:U174 V174:Y174 R175:U175 V175:Y175 R176:U176 V176:Y176 R177:U177 V177:Y177 R178:U178 V178:Y178 R179:U179 V179:Y179 R180:U180 V180:Y180 R181:U181 V181:Y181 R182:U182 V182:Y182 R183:U183 V183:Y183 R184:U184 V184:Y184 R185:U185 V185:Y185 R186:U186 V186:Y186 R187:U187 V187:Y187 R188:U188 V188:Y188 R189:U189 V189:Y189 R190:U190 V190:Y190 R191:U191 V191:Y191 R192:U192 V192:Y192 R193:U193 V193:Y193 R194:U194 V194:Y194 R195:U195 V195:Y195 R196:U196 V196:Y196 R197:U197 V197:Y197 R198:U198 V198:Y198 R199:U199 V199:Y199 R200:U200 V200:Y200 R201:U201 V201:Y201 R202:U202 V202:Y202 R203:U203 V203:Y203 R204:U204 V204:Y204 R205:U205 V205:Y205 R206:U206 V206:Y206 R207:U207 V207:Y207 R208:U208 V208:Y208 R209:U209 V209:Y209 R210:U210 V210:Y210 R211:U211 V211:Y211 R212:U212 V212:Y212 R213:U213 V213:Y213 R214:U214 V214:Y214 R215:U215 V215:Y215 R216:U216 V216:Y216 R217:U217 V217:Y217 R218:U218 V218:Y218 R219:U219 V219:Y219 R220:U220 V220:Y220 R221:U221 V221:Y221 R222:U222 V222:Y222 R223:U223 V223:Y223 R224:U224 V224:Y224 R225:U225 V225:Y225 R226:U226 V226:Y226 R227:U227 V227:Y227 R228:U228 V228:Y228 R229:U229 V229:Y229 R230:U230 V230:Y230 R231:U231 V231:Y231 R232:U232 V232:Y232 R233:U233 V233:Y233 R234:U234 V234:Y234" xr:uid="{E2B410F9-928D-42AA-97F6-58BD09059ED3}"/>
    <dataValidation imeMode="hiragana" allowBlank="1" showInputMessage="1" showErrorMessage="1" sqref="I22:Y22" xr:uid="{97E644AB-57AB-4317-A248-FC3A7A3C5FD1}"/>
    <dataValidation type="whole" imeMode="halfAlpha" allowBlank="1" showInputMessage="1" showErrorMessage="1" error="7桁の数字を入力してください" sqref="I20:M20" xr:uid="{6BFA4447-9358-44F8-8DA3-0CB9255CB975}">
      <formula1>0</formula1>
      <formula2>9999999</formula2>
    </dataValidation>
    <dataValidation imeMode="fullKatakana" allowBlank="1" showInputMessage="1" showErrorMessage="1" sqref="I24:Y24" xr:uid="{58F662DC-CB90-4F04-B292-72847DB746BE}"/>
    <dataValidation imeMode="hiragana" allowBlank="1" showInputMessage="1" showErrorMessage="1" sqref="I26:Y26" xr:uid="{DE74AEB9-58A4-4CB2-8415-4531B1C093BD}"/>
    <dataValidation imeMode="hiragana" allowBlank="1" showInputMessage="1" showErrorMessage="1" sqref="I28:Y28" xr:uid="{49DD7DD8-64A2-491C-AD13-9417AAF3F416}"/>
    <dataValidation imeMode="fullKatakana" allowBlank="1" showInputMessage="1" showErrorMessage="1" sqref="I30:Y30" xr:uid="{88331E0E-6D3F-4A45-96F0-052BD7DDBE22}"/>
    <dataValidation imeMode="hiragana" allowBlank="1" showInputMessage="1" showErrorMessage="1" sqref="I32:Y32" xr:uid="{C22C3D3E-CDCC-4408-8C79-3711B98FEF22}"/>
    <dataValidation imeMode="halfAlpha" allowBlank="1" showInputMessage="1" showErrorMessage="1" sqref="I34:M34" xr:uid="{878E1D26-25E5-405D-90AF-096EDFB78411}"/>
    <dataValidation imeMode="halfAlpha" allowBlank="1" showInputMessage="1" showErrorMessage="1" sqref="P34" xr:uid="{7F5CD35F-E81E-4478-843A-2682ABCE093B}"/>
    <dataValidation imeMode="halfAlpha" allowBlank="1" showInputMessage="1" showErrorMessage="1" sqref="I36:M36" xr:uid="{1BB2A66B-4783-4E76-B631-F1F403FAB7DD}"/>
    <dataValidation imeMode="halfAlpha" allowBlank="1" showInputMessage="1" showErrorMessage="1" sqref="I38:Y38" xr:uid="{18A9DA71-A40F-4F77-A13D-DB4CCBD7D7C1}"/>
    <dataValidation type="list" imeMode="halfAlpha" allowBlank="1" showInputMessage="1" showErrorMessage="1" error="リストから選択してください" sqref="I40:M40" xr:uid="{C1F83C1D-0220-4BB9-828D-F694F42641F3}">
      <formula1>"一致する,一致しない"</formula1>
    </dataValidation>
    <dataValidation type="list" imeMode="halfAlpha" allowBlank="1" showInputMessage="1" showErrorMessage="1" error="リストから選択してください" sqref="I63:M63" xr:uid="{13381C79-B371-466F-8AEE-7C200BD8767A}">
      <formula1>"しない,する"</formula1>
    </dataValidation>
    <dataValidation type="whole" imeMode="halfAlpha" allowBlank="1" showInputMessage="1" showErrorMessage="1" error="7桁の数字を入力してください" sqref="I69:M69" xr:uid="{3508F692-115B-409D-9B25-9D6E1785462C}">
      <formula1>0</formula1>
      <formula2>9999999</formula2>
    </dataValidation>
    <dataValidation imeMode="hiragana" allowBlank="1" showInputMessage="1" showErrorMessage="1" sqref="I71:Y71" xr:uid="{37498713-FC2A-400E-8BDD-C43C917C3C28}"/>
    <dataValidation imeMode="fullKatakana" allowBlank="1" showInputMessage="1" showErrorMessage="1" sqref="I73:Y73" xr:uid="{7E9013D7-F21B-458A-AACD-D79DDA99DF88}"/>
    <dataValidation imeMode="hiragana" allowBlank="1" showInputMessage="1" showErrorMessage="1" sqref="I75:Y75" xr:uid="{C6BBC8B6-CF21-41CA-BA56-FAA4F551FD7E}"/>
    <dataValidation imeMode="hiragana" allowBlank="1" showInputMessage="1" showErrorMessage="1" sqref="I77:Y77" xr:uid="{E791EA66-A41A-47A2-A1A6-75AF23F24164}"/>
    <dataValidation imeMode="fullKatakana" allowBlank="1" showInputMessage="1" showErrorMessage="1" sqref="I79:Y79" xr:uid="{FA8424EC-3384-4AFD-9A56-A1A6817092A2}"/>
    <dataValidation imeMode="hiragana" allowBlank="1" showInputMessage="1" showErrorMessage="1" sqref="I81:Y81" xr:uid="{3E372B65-3092-4678-9575-C73B9C4AB399}"/>
    <dataValidation imeMode="halfAlpha" allowBlank="1" showInputMessage="1" showErrorMessage="1" sqref="I83:M83" xr:uid="{C2E5097F-9575-471F-98B8-C3B9B2818220}"/>
    <dataValidation imeMode="halfAlpha" allowBlank="1" showInputMessage="1" showErrorMessage="1" sqref="P83" xr:uid="{778CFF89-92D3-47BF-AB27-E3DCB95AFFF5}"/>
    <dataValidation imeMode="halfAlpha" allowBlank="1" showInputMessage="1" showErrorMessage="1" sqref="I85:M85" xr:uid="{4C0A80FD-6091-406B-B956-D8B1967F9206}"/>
    <dataValidation imeMode="halfAlpha" allowBlank="1" showInputMessage="1" showErrorMessage="1" sqref="I87:Y87" xr:uid="{C0FA2C08-E414-4A9B-94E7-129A13C19D17}"/>
    <dataValidation type="list" imeMode="halfAlpha" allowBlank="1" showInputMessage="1" showErrorMessage="1" error="リストから選択してください" sqref="I111:M111" xr:uid="{42C52BDD-1AEF-4EF3-A577-F56A4FF529B5}">
      <formula1>"更新,新規"</formula1>
    </dataValidation>
    <dataValidation type="whole" imeMode="halfAlpha" allowBlank="1" showInputMessage="1" showErrorMessage="1" error="有効な数字を入力してください。10兆円以上になる場合は、9,999,999,999と入力してください" sqref="I113:M113" xr:uid="{C4C96233-5D43-4593-B6B3-1F1FB049D07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15:M115" xr:uid="{65A64C8F-B7AE-4F09-B391-EAD458B2E019}">
      <formula1>-9999999999</formula1>
      <formula2>9999999999</formula2>
    </dataValidation>
    <dataValidation type="whole" imeMode="halfAlpha" allowBlank="1" showInputMessage="1" showErrorMessage="1" error="有効な数字を入力してください" sqref="I117:M117" xr:uid="{74AF3E65-485A-420C-9712-46145CE0E46F}">
      <formula1>0</formula1>
      <formula2>9999999999</formula2>
    </dataValidation>
    <dataValidation type="whole" imeMode="halfAlpha" allowBlank="1" showInputMessage="1" showErrorMessage="1" error="有効な数字を入力してください" sqref="I119:M119" xr:uid="{D61BF8F9-7942-4545-9E42-2E84D6649967}">
      <formula1>0</formula1>
      <formula2>9999999999</formula2>
    </dataValidation>
    <dataValidation type="date" imeMode="halfAlpha" allowBlank="1" showInputMessage="1" showErrorMessage="1" error="有効な日付を入力してください" sqref="I121:M121" xr:uid="{46301BF1-89BB-4A43-9D04-7082C2CF5C55}">
      <formula1>92</formula1>
      <formula2>73415</formula2>
    </dataValidation>
    <dataValidation type="list" imeMode="halfAlpha" allowBlank="1" showInputMessage="1" showErrorMessage="1" error="リストから選択してください" sqref="I123:M123" xr:uid="{DF1964C1-6A4F-45BA-8C32-E9086D840164}">
      <formula1>"有,無"</formula1>
    </dataValidation>
    <dataValidation type="list" imeMode="halfAlpha" allowBlank="1" showInputMessage="1" showErrorMessage="1" error="リストから選択してください" sqref="I125:M125" xr:uid="{F22FFA54-DAA2-4B50-848A-6697463625B1}">
      <formula1>"有,無"</formula1>
    </dataValidation>
    <dataValidation allowBlank="1" showInputMessage="1" showErrorMessage="1" sqref="B135" xr:uid="{25139D34-2652-4964-AD1D-4C5DDD94F2A3}"/>
    <dataValidation type="list" imeMode="halfAlpha" allowBlank="1" showInputMessage="1" showErrorMessage="1" error="リストから選択してください" sqref="Q136" xr:uid="{89EEF9EF-032F-4A3D-A486-694BD7AC3C5D}">
      <formula1>"◎,○,　"</formula1>
    </dataValidation>
    <dataValidation type="list" imeMode="halfAlpha" allowBlank="1" showInputMessage="1" showErrorMessage="1" error="リストから選択してください" sqref="Q137" xr:uid="{AEDE70D2-2888-41B4-A0F5-D93C71B368BE}">
      <formula1>"◎,○,　"</formula1>
    </dataValidation>
    <dataValidation type="list" imeMode="halfAlpha" allowBlank="1" showInputMessage="1" showErrorMessage="1" error="リストから選択してください" sqref="Q138" xr:uid="{1BC3897D-9BC4-4CF5-976C-5AE62EEE00F9}">
      <formula1>"◎,○,　"</formula1>
    </dataValidation>
    <dataValidation type="list" imeMode="halfAlpha" allowBlank="1" showInputMessage="1" showErrorMessage="1" error="リストから選択してください" sqref="Q139" xr:uid="{B6865DB5-32C3-4D42-B3D2-7A776EA0D46F}">
      <formula1>"◎,○,　"</formula1>
    </dataValidation>
    <dataValidation type="list" imeMode="halfAlpha" allowBlank="1" showInputMessage="1" showErrorMessage="1" error="リストから選択してください" sqref="Q140" xr:uid="{CE228D17-733B-4FC0-A08E-04C2977F1BA6}">
      <formula1>"◎,○,　"</formula1>
    </dataValidation>
    <dataValidation type="list" imeMode="halfAlpha" allowBlank="1" showInputMessage="1" showErrorMessage="1" error="リストから選択してください" sqref="Q141" xr:uid="{2883F3E4-4139-4868-862A-D58B55F9684F}">
      <formula1>"◎,○,　"</formula1>
    </dataValidation>
    <dataValidation type="list" imeMode="halfAlpha" allowBlank="1" showInputMessage="1" showErrorMessage="1" error="リストから選択してください" sqref="Q142" xr:uid="{078465E4-0507-4D16-9EE4-DF2AF8EC2ED1}">
      <formula1>"◎,○,　"</formula1>
    </dataValidation>
    <dataValidation type="list" imeMode="halfAlpha" allowBlank="1" showInputMessage="1" showErrorMessage="1" error="リストから選択してください" sqref="Q143" xr:uid="{67822038-B883-4617-A8CA-B5E0D0963ECE}">
      <formula1>"◎,○,　"</formula1>
    </dataValidation>
    <dataValidation type="list" imeMode="halfAlpha" allowBlank="1" showInputMessage="1" showErrorMessage="1" error="リストから選択してください" sqref="Q144" xr:uid="{5C9B2FE0-0BCA-4CAB-8619-DBD4765C4F85}">
      <formula1>"◎,○,　"</formula1>
    </dataValidation>
    <dataValidation type="list" imeMode="halfAlpha" allowBlank="1" showInputMessage="1" showErrorMessage="1" error="リストから選択してください" sqref="Q145" xr:uid="{ED072544-ECAB-454D-B98F-D0378FEECFEB}">
      <formula1>"◎,○,　"</formula1>
    </dataValidation>
    <dataValidation type="list" imeMode="halfAlpha" allowBlank="1" showInputMessage="1" showErrorMessage="1" error="リストから選択してください" sqref="Q146" xr:uid="{AF6DC0E1-407B-49DE-B062-B165BA796DC9}">
      <formula1>"◎,○,　"</formula1>
    </dataValidation>
    <dataValidation type="list" imeMode="halfAlpha" allowBlank="1" showInputMessage="1" showErrorMessage="1" error="リストから選択してください" sqref="Q147" xr:uid="{32463FF9-B66D-49A9-9CE5-5520905EE7CB}">
      <formula1>"◎,○,　"</formula1>
    </dataValidation>
    <dataValidation type="list" imeMode="halfAlpha" allowBlank="1" showInputMessage="1" showErrorMessage="1" error="リストから選択してください" sqref="Q148" xr:uid="{DF4A0E13-669C-4F2E-A8FA-5C73E304E2B6}">
      <formula1>"◎,○,　"</formula1>
    </dataValidation>
    <dataValidation type="list" imeMode="halfAlpha" allowBlank="1" showInputMessage="1" showErrorMessage="1" error="リストから選択してください" sqref="Q149" xr:uid="{A4E6C1BB-23E0-44CF-AC6E-36ADCC3DC92A}">
      <formula1>"◎,○,　"</formula1>
    </dataValidation>
    <dataValidation type="list" imeMode="halfAlpha" allowBlank="1" showInputMessage="1" showErrorMessage="1" error="リストから選択してください" sqref="Q150" xr:uid="{D720997D-6C62-4887-81D0-4608601781AC}">
      <formula1>"◎,○,　"</formula1>
    </dataValidation>
    <dataValidation type="list" imeMode="halfAlpha" allowBlank="1" showInputMessage="1" showErrorMessage="1" error="リストから選択してください" sqref="Q151" xr:uid="{A9A0FF5F-7860-444C-92C8-5F08F7EEE7B4}">
      <formula1>"◎,○,　"</formula1>
    </dataValidation>
    <dataValidation type="list" imeMode="halfAlpha" allowBlank="1" showInputMessage="1" showErrorMessage="1" error="リストから選択してください" sqref="Q152" xr:uid="{056F2D29-35A8-4C43-91D9-EFCD37CB7FCC}">
      <formula1>"◎,○,　"</formula1>
    </dataValidation>
    <dataValidation type="list" imeMode="halfAlpha" allowBlank="1" showInputMessage="1" showErrorMessage="1" error="リストから選択してください" sqref="Q153" xr:uid="{A6DCA65A-07AA-4774-BAFA-3EA106068A8B}">
      <formula1>"◎,○,　"</formula1>
    </dataValidation>
    <dataValidation type="list" imeMode="halfAlpha" allowBlank="1" showInputMessage="1" showErrorMessage="1" error="リストから選択してください" sqref="Q154" xr:uid="{D95A2E2C-48B5-425A-B9A4-E40108F4E490}">
      <formula1>"◎,○,　"</formula1>
    </dataValidation>
    <dataValidation type="list" imeMode="halfAlpha" allowBlank="1" showInputMessage="1" showErrorMessage="1" error="リストから選択してください" sqref="Q155" xr:uid="{0CF345E1-4797-4219-9F54-51C5DC1C68CE}">
      <formula1>"◎,○,　"</formula1>
    </dataValidation>
    <dataValidation type="list" imeMode="halfAlpha" allowBlank="1" showInputMessage="1" showErrorMessage="1" error="リストから選択してください" sqref="Q156" xr:uid="{8CBC5384-45AF-4C87-B35B-2600BD90A817}">
      <formula1>"◎,○,　"</formula1>
    </dataValidation>
    <dataValidation type="list" imeMode="halfAlpha" allowBlank="1" showInputMessage="1" showErrorMessage="1" error="リストから選択してください" sqref="Q157" xr:uid="{48D691C7-09EF-4EF6-98B2-5C18F138CA0D}">
      <formula1>"◎,○,　"</formula1>
    </dataValidation>
    <dataValidation type="list" imeMode="halfAlpha" allowBlank="1" showInputMessage="1" showErrorMessage="1" error="リストから選択してください" sqref="Q158" xr:uid="{2ACD7A05-9A04-47ED-86E1-61684F9BAA1E}">
      <formula1>"◎,○,　"</formula1>
    </dataValidation>
    <dataValidation type="list" imeMode="halfAlpha" allowBlank="1" showInputMessage="1" showErrorMessage="1" error="リストから選択してください" sqref="Q159" xr:uid="{562F1351-B59A-4A24-9551-F29403F3EC4E}">
      <formula1>"◎,○,　"</formula1>
    </dataValidation>
    <dataValidation type="list" imeMode="halfAlpha" allowBlank="1" showInputMessage="1" showErrorMessage="1" error="リストから選択してください" sqref="Q160" xr:uid="{B70831E5-055B-426B-A102-80843A866368}">
      <formula1>"◎,○,　"</formula1>
    </dataValidation>
    <dataValidation type="list" imeMode="halfAlpha" allowBlank="1" showInputMessage="1" showErrorMessage="1" error="リストから選択してください" sqref="Q161" xr:uid="{31F7FC14-3042-40E0-BFB4-B780A2BB5D79}">
      <formula1>"◎,○,　"</formula1>
    </dataValidation>
    <dataValidation type="list" imeMode="halfAlpha" allowBlank="1" showInputMessage="1" showErrorMessage="1" error="リストから選択してください" sqref="Q162" xr:uid="{892CFB77-C991-4CAD-B51F-97E6DC06CDE6}">
      <formula1>"◎,○,　"</formula1>
    </dataValidation>
    <dataValidation type="list" imeMode="halfAlpha" allowBlank="1" showInputMessage="1" showErrorMessage="1" error="リストから選択してください" sqref="Q163" xr:uid="{A220BAC4-B7A1-419C-92AD-BDC515128ACF}">
      <formula1>"◎,○,　"</formula1>
    </dataValidation>
    <dataValidation type="list" imeMode="halfAlpha" allowBlank="1" showInputMessage="1" showErrorMessage="1" error="リストから選択してください" sqref="Q164" xr:uid="{EA327400-5CFE-4C95-A0A4-E4669462BB9D}">
      <formula1>"◎,○,　"</formula1>
    </dataValidation>
    <dataValidation type="list" imeMode="halfAlpha" allowBlank="1" showInputMessage="1" showErrorMessage="1" error="リストから選択してください" sqref="Q165" xr:uid="{5AB999F2-AD69-46B8-AE34-FE48C6A56112}">
      <formula1>"◎,○,　"</formula1>
    </dataValidation>
    <dataValidation type="list" imeMode="halfAlpha" allowBlank="1" showInputMessage="1" showErrorMessage="1" error="リストから選択してください" sqref="Q166" xr:uid="{C4341C0A-03EF-4243-AC58-979332680809}">
      <formula1>"◎,○,　"</formula1>
    </dataValidation>
    <dataValidation type="list" imeMode="halfAlpha" allowBlank="1" showInputMessage="1" showErrorMessage="1" error="リストから選択してください" sqref="Q167" xr:uid="{7EFA997D-D247-47A5-9B66-E879E478C789}">
      <formula1>"◎,○,　"</formula1>
    </dataValidation>
    <dataValidation type="list" imeMode="halfAlpha" allowBlank="1" showInputMessage="1" showErrorMessage="1" error="リストから選択してください" sqref="Q168" xr:uid="{449BD810-F15E-48AE-94B1-5CE026B8DCD5}">
      <formula1>"◎,○,　"</formula1>
    </dataValidation>
    <dataValidation type="list" imeMode="halfAlpha" allowBlank="1" showInputMessage="1" showErrorMessage="1" error="リストから選択してください" sqref="Q169" xr:uid="{B0FA49EA-1443-47C6-A34C-D14EDE4FFF95}">
      <formula1>"◎,○,　"</formula1>
    </dataValidation>
    <dataValidation type="list" imeMode="halfAlpha" allowBlank="1" showInputMessage="1" showErrorMessage="1" error="リストから選択してください" sqref="Q170" xr:uid="{49BC88F8-6B8B-4957-B6A6-4D8FFF55175D}">
      <formula1>"◎,○,　"</formula1>
    </dataValidation>
    <dataValidation type="list" imeMode="halfAlpha" allowBlank="1" showInputMessage="1" showErrorMessage="1" error="リストから選択してください" sqref="Q171" xr:uid="{1986595B-8A01-4B61-987C-A1D351A4613F}">
      <formula1>"◎,○,　"</formula1>
    </dataValidation>
    <dataValidation type="list" imeMode="halfAlpha" allowBlank="1" showInputMessage="1" showErrorMessage="1" error="リストから選択してください" sqref="Q172" xr:uid="{85ED956E-4397-4101-8926-614C78930028}">
      <formula1>"◎,○,　"</formula1>
    </dataValidation>
    <dataValidation type="list" imeMode="halfAlpha" allowBlank="1" showInputMessage="1" showErrorMessage="1" error="リストから選択してください" sqref="Q173" xr:uid="{5A2BD306-8EEF-4BEF-ABE4-F9AEB77A4852}">
      <formula1>"◎,○,　"</formula1>
    </dataValidation>
    <dataValidation type="list" imeMode="halfAlpha" allowBlank="1" showInputMessage="1" showErrorMessage="1" error="リストから選択してください" sqref="Q174" xr:uid="{29843B80-72E1-4C55-80AA-9D4D3D4AB7C0}">
      <formula1>"◎,○,　"</formula1>
    </dataValidation>
    <dataValidation type="list" imeMode="halfAlpha" allowBlank="1" showInputMessage="1" showErrorMessage="1" error="リストから選択してください" sqref="Q175" xr:uid="{58C2CAC4-D79B-403E-89B9-885346CEC208}">
      <formula1>"◎,○,　"</formula1>
    </dataValidation>
    <dataValidation type="list" imeMode="halfAlpha" allowBlank="1" showInputMessage="1" showErrorMessage="1" error="リストから選択してください" sqref="Q176" xr:uid="{749466AE-D212-4F13-BF59-D342FA81D0D3}">
      <formula1>"◎,○,　"</formula1>
    </dataValidation>
    <dataValidation type="list" imeMode="halfAlpha" allowBlank="1" showInputMessage="1" showErrorMessage="1" error="リストから選択してください" sqref="Q177" xr:uid="{6216A029-B489-4732-AA9B-E886948B8D9F}">
      <formula1>"◎,○,　"</formula1>
    </dataValidation>
    <dataValidation type="list" imeMode="halfAlpha" allowBlank="1" showInputMessage="1" showErrorMessage="1" error="リストから選択してください" sqref="Q178" xr:uid="{22152406-B49A-4866-BFC7-1B52825FE53D}">
      <formula1>"◎,○,　"</formula1>
    </dataValidation>
    <dataValidation type="list" imeMode="halfAlpha" allowBlank="1" showInputMessage="1" showErrorMessage="1" error="リストから選択してください" sqref="Q179" xr:uid="{1100465C-90B2-4AA7-8A54-5760F1A08A7B}">
      <formula1>"◎,○,　"</formula1>
    </dataValidation>
    <dataValidation type="list" imeMode="halfAlpha" allowBlank="1" showInputMessage="1" showErrorMessage="1" error="リストから選択してください" sqref="Q180" xr:uid="{FE5C5B81-08DD-40CD-97B1-AAAB05B8810C}">
      <formula1>"◎,○,　"</formula1>
    </dataValidation>
    <dataValidation type="list" imeMode="halfAlpha" allowBlank="1" showInputMessage="1" showErrorMessage="1" error="リストから選択してください" sqref="Q181" xr:uid="{F3FD2EB1-1ACD-4434-BA6F-CB7A15D09B7A}">
      <formula1>"◎,○,　"</formula1>
    </dataValidation>
    <dataValidation type="list" imeMode="halfAlpha" allowBlank="1" showInputMessage="1" showErrorMessage="1" error="リストから選択してください" sqref="Q182" xr:uid="{22EDD506-C39C-4247-84F3-771391CD4295}">
      <formula1>"◎,○,　"</formula1>
    </dataValidation>
    <dataValidation type="list" imeMode="halfAlpha" allowBlank="1" showInputMessage="1" showErrorMessage="1" error="リストから選択してください" sqref="Q183" xr:uid="{16251F49-22D2-4482-8445-318D9B6BCE91}">
      <formula1>"◎,○,　"</formula1>
    </dataValidation>
    <dataValidation type="list" imeMode="halfAlpha" allowBlank="1" showInputMessage="1" showErrorMessage="1" error="リストから選択してください" sqref="Q184" xr:uid="{A5001D90-E0C2-47A1-BBA2-773365EBDC31}">
      <formula1>"◎,○,　"</formula1>
    </dataValidation>
    <dataValidation type="list" imeMode="halfAlpha" allowBlank="1" showInputMessage="1" showErrorMessage="1" error="リストから選択してください" sqref="Q185" xr:uid="{9F3CC814-FBB6-42A5-B626-DE7834DDAF49}">
      <formula1>"◎,○,　"</formula1>
    </dataValidation>
    <dataValidation type="list" imeMode="halfAlpha" allowBlank="1" showInputMessage="1" showErrorMessage="1" error="リストから選択してください" sqref="Q186" xr:uid="{E5D8062C-70F5-4886-8240-144C52A0CB73}">
      <formula1>"◎,○,　"</formula1>
    </dataValidation>
    <dataValidation type="list" imeMode="halfAlpha" allowBlank="1" showInputMessage="1" showErrorMessage="1" error="リストから選択してください" sqref="Q187" xr:uid="{C9D40F1E-356B-4DA5-B217-111173C3357A}">
      <formula1>"◎,○,　"</formula1>
    </dataValidation>
    <dataValidation type="list" imeMode="halfAlpha" allowBlank="1" showInputMessage="1" showErrorMessage="1" error="リストから選択してください" sqref="Q188" xr:uid="{3ABD1983-ED6D-476A-A0FA-1B879D129AB5}">
      <formula1>"◎,○,　"</formula1>
    </dataValidation>
    <dataValidation type="list" imeMode="halfAlpha" allowBlank="1" showInputMessage="1" showErrorMessage="1" error="リストから選択してください" sqref="Q189" xr:uid="{73106575-CE68-4278-89E0-3F5BDD95B713}">
      <formula1>"◎,○,　"</formula1>
    </dataValidation>
    <dataValidation type="list" imeMode="halfAlpha" allowBlank="1" showInputMessage="1" showErrorMessage="1" error="リストから選択してください" sqref="Q190" xr:uid="{CC685F79-CEF2-4161-9254-056B12BFFFC9}">
      <formula1>"◎,○,　"</formula1>
    </dataValidation>
    <dataValidation type="list" imeMode="halfAlpha" allowBlank="1" showInputMessage="1" showErrorMessage="1" error="リストから選択してください" sqref="Q191" xr:uid="{F36A896E-72F4-4777-B5E9-EBA3FBDFCD62}">
      <formula1>"◎,○,　"</formula1>
    </dataValidation>
    <dataValidation type="list" imeMode="halfAlpha" allowBlank="1" showInputMessage="1" showErrorMessage="1" error="リストから選択してください" sqref="Q192" xr:uid="{A412524E-057C-4DD1-BE94-49F473A149BF}">
      <formula1>"◎,○,　"</formula1>
    </dataValidation>
    <dataValidation type="list" imeMode="halfAlpha" allowBlank="1" showInputMessage="1" showErrorMessage="1" error="リストから選択してください" sqref="Q193" xr:uid="{E186B8E2-2B2B-4082-8178-839CF1D37910}">
      <formula1>"◎,○,　"</formula1>
    </dataValidation>
    <dataValidation type="list" imeMode="halfAlpha" allowBlank="1" showInputMessage="1" showErrorMessage="1" error="リストから選択してください" sqref="Q194" xr:uid="{8B7AB8EC-79F1-4929-836E-A1CA5026E4B2}">
      <formula1>"◎,○,　"</formula1>
    </dataValidation>
    <dataValidation type="list" imeMode="halfAlpha" allowBlank="1" showInputMessage="1" showErrorMessage="1" error="リストから選択してください" sqref="Q195" xr:uid="{81DA05BE-4762-4A83-931D-64122DCC3DD5}">
      <formula1>"◎,○,　"</formula1>
    </dataValidation>
    <dataValidation type="list" imeMode="halfAlpha" allowBlank="1" showInputMessage="1" showErrorMessage="1" error="リストから選択してください" sqref="Q196" xr:uid="{7F24B8C9-7A4C-4987-B8C6-95F94F6000D0}">
      <formula1>"◎,○,　"</formula1>
    </dataValidation>
    <dataValidation type="list" imeMode="halfAlpha" allowBlank="1" showInputMessage="1" showErrorMessage="1" error="リストから選択してください" sqref="Q197" xr:uid="{E858D59B-E530-401A-B67C-397BC6A46723}">
      <formula1>"◎,○,　"</formula1>
    </dataValidation>
    <dataValidation type="list" imeMode="halfAlpha" allowBlank="1" showInputMessage="1" showErrorMessage="1" error="リストから選択してください" sqref="Q198" xr:uid="{258A3FB0-A668-4DF4-B3E8-C063FEC1F794}">
      <formula1>"◎,○,　"</formula1>
    </dataValidation>
    <dataValidation type="list" imeMode="halfAlpha" allowBlank="1" showInputMessage="1" showErrorMessage="1" error="リストから選択してください" sqref="Q199" xr:uid="{54C83E90-BD63-4582-ABA3-F7DAF754CB7E}">
      <formula1>"◎,○,　"</formula1>
    </dataValidation>
    <dataValidation type="list" imeMode="halfAlpha" allowBlank="1" showInputMessage="1" showErrorMessage="1" error="リストから選択してください" sqref="Q200" xr:uid="{31D8B3FA-02BA-4005-8368-3A34411665D5}">
      <formula1>"◎,○,　"</formula1>
    </dataValidation>
    <dataValidation type="list" imeMode="halfAlpha" allowBlank="1" showInputMessage="1" showErrorMessage="1" error="リストから選択してください" sqref="Q201" xr:uid="{AE644164-5CC5-4ABC-8401-86AD3A90C4D9}">
      <formula1>"◎,○,　"</formula1>
    </dataValidation>
    <dataValidation type="list" imeMode="halfAlpha" allowBlank="1" showInputMessage="1" showErrorMessage="1" error="リストから選択してください" sqref="Q202" xr:uid="{A06C5B4E-24FB-4D92-ACCE-6B4254D4B305}">
      <formula1>"◎,○,　"</formula1>
    </dataValidation>
    <dataValidation type="list" imeMode="halfAlpha" allowBlank="1" showInputMessage="1" showErrorMessage="1" error="リストから選択してください" sqref="Q203" xr:uid="{236E04E2-532A-400D-A423-8DE065DD2508}">
      <formula1>"◎,○,　"</formula1>
    </dataValidation>
    <dataValidation type="list" imeMode="halfAlpha" allowBlank="1" showInputMessage="1" showErrorMessage="1" error="リストから選択してください" sqref="Q204" xr:uid="{E9A203CB-BD5A-4EAD-967E-618387E3E9B6}">
      <formula1>"◎,○,　"</formula1>
    </dataValidation>
    <dataValidation type="list" imeMode="halfAlpha" allowBlank="1" showInputMessage="1" showErrorMessage="1" error="リストから選択してください" sqref="Q205" xr:uid="{E2F039AA-13B4-4E46-A062-837EBC460A05}">
      <formula1>"◎,○,　"</formula1>
    </dataValidation>
    <dataValidation type="list" imeMode="halfAlpha" allowBlank="1" showInputMessage="1" showErrorMessage="1" error="リストから選択してください" sqref="Q206" xr:uid="{0E0D437A-E2A2-4353-ADB8-C75A25018412}">
      <formula1>"◎,○,　"</formula1>
    </dataValidation>
    <dataValidation type="list" imeMode="halfAlpha" allowBlank="1" showInputMessage="1" showErrorMessage="1" error="リストから選択してください" sqref="Q207" xr:uid="{28CDEADC-6BE6-4A5C-B74D-D9F030ED1FD5}">
      <formula1>"◎,○,　"</formula1>
    </dataValidation>
    <dataValidation type="list" imeMode="halfAlpha" allowBlank="1" showInputMessage="1" showErrorMessage="1" error="リストから選択してください" sqref="Q208" xr:uid="{2596AF33-6523-4767-BDCC-670CA1BD278A}">
      <formula1>"◎,○,　"</formula1>
    </dataValidation>
    <dataValidation type="list" imeMode="halfAlpha" allowBlank="1" showInputMessage="1" showErrorMessage="1" error="リストから選択してください" sqref="Q209" xr:uid="{6313CAB9-46E2-4730-AEF5-386F309438F6}">
      <formula1>"◎,○,　"</formula1>
    </dataValidation>
    <dataValidation type="list" imeMode="halfAlpha" allowBlank="1" showInputMessage="1" showErrorMessage="1" error="リストから選択してください" sqref="Q210" xr:uid="{5E7CA831-9374-4DDE-A809-E5D41AC13853}">
      <formula1>"◎,○,　"</formula1>
    </dataValidation>
    <dataValidation type="list" imeMode="halfAlpha" allowBlank="1" showInputMessage="1" showErrorMessage="1" error="リストから選択してください" sqref="Q211" xr:uid="{2CB1054F-63AB-4CA1-9EC7-00411255E1FE}">
      <formula1>"◎,○,　"</formula1>
    </dataValidation>
    <dataValidation type="list" imeMode="halfAlpha" allowBlank="1" showInputMessage="1" showErrorMessage="1" error="リストから選択してください" sqref="Q212" xr:uid="{C1A06A3E-1D7F-41C4-8C19-0F47AFED6404}">
      <formula1>"◎,○,　"</formula1>
    </dataValidation>
    <dataValidation type="list" imeMode="halfAlpha" allowBlank="1" showInputMessage="1" showErrorMessage="1" error="リストから選択してください" sqref="Q213" xr:uid="{FC0A5214-7FF2-4703-9C61-66121414C07C}">
      <formula1>"◎,○,　"</formula1>
    </dataValidation>
    <dataValidation type="list" imeMode="halfAlpha" allowBlank="1" showInputMessage="1" showErrorMessage="1" error="リストから選択してください" sqref="Q214" xr:uid="{0C9C673C-1CC0-4237-89FE-8245D5B37538}">
      <formula1>"◎,○,　"</formula1>
    </dataValidation>
    <dataValidation type="list" imeMode="halfAlpha" allowBlank="1" showInputMessage="1" showErrorMessage="1" error="リストから選択してください" sqref="Q215" xr:uid="{E944AA81-5F87-425E-9DBA-80F78BFE5447}">
      <formula1>"◎,○,　"</formula1>
    </dataValidation>
    <dataValidation type="list" imeMode="halfAlpha" allowBlank="1" showInputMessage="1" showErrorMessage="1" error="リストから選択してください" sqref="Q216" xr:uid="{99ED0334-BB21-4D68-B868-14CEBE44A558}">
      <formula1>"◎,○,　"</formula1>
    </dataValidation>
    <dataValidation type="list" imeMode="halfAlpha" allowBlank="1" showInputMessage="1" showErrorMessage="1" error="リストから選択してください" sqref="Q217" xr:uid="{12B4133F-9B10-4EEB-9E9C-B11D4AC6323A}">
      <formula1>"◎,○,　"</formula1>
    </dataValidation>
    <dataValidation type="list" imeMode="halfAlpha" allowBlank="1" showInputMessage="1" showErrorMessage="1" error="リストから選択してください" sqref="Q218" xr:uid="{D763790B-F118-427C-BF7A-56B7E8FCE9DA}">
      <formula1>"◎,○,　"</formula1>
    </dataValidation>
    <dataValidation type="list" imeMode="halfAlpha" allowBlank="1" showInputMessage="1" showErrorMessage="1" error="リストから選択してください" sqref="Q219" xr:uid="{6DB7EAFA-A8F7-4F29-A0D7-AB21BA55AD97}">
      <formula1>"◎,○,　"</formula1>
    </dataValidation>
    <dataValidation type="list" imeMode="halfAlpha" allowBlank="1" showInputMessage="1" showErrorMessage="1" error="リストから選択してください" sqref="Q220" xr:uid="{0B7DE411-75F5-4153-821C-7078985416ED}">
      <formula1>"◎,○,　"</formula1>
    </dataValidation>
    <dataValidation type="list" imeMode="halfAlpha" allowBlank="1" showInputMessage="1" showErrorMessage="1" error="リストから選択してください" sqref="Q221" xr:uid="{BF4A4C97-F992-4187-9280-43ECA16F08A4}">
      <formula1>"◎,○,　"</formula1>
    </dataValidation>
    <dataValidation type="list" imeMode="halfAlpha" allowBlank="1" showInputMessage="1" showErrorMessage="1" error="リストから選択してください" sqref="Q222" xr:uid="{BA0F2C33-1673-42A1-B372-C2706F53E184}">
      <formula1>"◎,○,　"</formula1>
    </dataValidation>
    <dataValidation type="list" imeMode="halfAlpha" allowBlank="1" showInputMessage="1" showErrorMessage="1" error="リストから選択してください" sqref="Q223" xr:uid="{BCCA3C1C-5F61-4904-BD84-A5F1B39BE23F}">
      <formula1>"◎,○,　"</formula1>
    </dataValidation>
    <dataValidation type="list" imeMode="halfAlpha" allowBlank="1" showInputMessage="1" showErrorMessage="1" error="リストから選択してください" sqref="Q224" xr:uid="{CAEE8BA6-205E-4F89-9399-A5D42B7B3CFD}">
      <formula1>"◎,○,　"</formula1>
    </dataValidation>
    <dataValidation type="list" imeMode="halfAlpha" allowBlank="1" showInputMessage="1" showErrorMessage="1" error="リストから選択してください" sqref="Q225" xr:uid="{984568A6-031D-46B6-BAF6-4D3D3D520CB9}">
      <formula1>"◎,○,　"</formula1>
    </dataValidation>
    <dataValidation type="list" imeMode="halfAlpha" allowBlank="1" showInputMessage="1" showErrorMessage="1" error="リストから選択してください" sqref="Q226" xr:uid="{926824B5-DA69-4E6E-A211-AAD29DF8A338}">
      <formula1>"◎,○,　"</formula1>
    </dataValidation>
    <dataValidation type="list" imeMode="halfAlpha" allowBlank="1" showInputMessage="1" showErrorMessage="1" error="リストから選択してください" sqref="Q227" xr:uid="{62868285-E7BA-4D07-AA24-500A6FFE3E1D}">
      <formula1>"◎,○,　"</formula1>
    </dataValidation>
    <dataValidation type="list" imeMode="halfAlpha" allowBlank="1" showInputMessage="1" showErrorMessage="1" error="リストから選択してください" sqref="Q228" xr:uid="{F71BE2E5-15EA-47C0-A854-F25863EB03D6}">
      <formula1>"◎,○,　"</formula1>
    </dataValidation>
    <dataValidation type="list" imeMode="halfAlpha" allowBlank="1" showInputMessage="1" showErrorMessage="1" error="リストから選択してください" sqref="Q229" xr:uid="{D9EBA638-E4A2-4A4B-A44F-5A1E658CDAA5}">
      <formula1>"◎,○,　"</formula1>
    </dataValidation>
    <dataValidation type="list" imeMode="halfAlpha" allowBlank="1" showInputMessage="1" showErrorMessage="1" error="リストから選択してください" sqref="Q230" xr:uid="{166F96F1-EE8D-42E0-8978-5E350023D916}">
      <formula1>"◎,○,　"</formula1>
    </dataValidation>
    <dataValidation type="list" imeMode="halfAlpha" allowBlank="1" showInputMessage="1" showErrorMessage="1" error="リストから選択してください" sqref="Q231" xr:uid="{3BE45E1E-A3F1-4DC1-BC42-5E26331D7A3E}">
      <formula1>"◎,○,　"</formula1>
    </dataValidation>
    <dataValidation type="list" imeMode="halfAlpha" allowBlank="1" showInputMessage="1" showErrorMessage="1" error="リストから選択してください" sqref="Q232" xr:uid="{49FBC808-EC3C-4226-8AFE-624E683EAC58}">
      <formula1>"◎,○,　"</formula1>
    </dataValidation>
    <dataValidation type="list" imeMode="halfAlpha" allowBlank="1" showInputMessage="1" showErrorMessage="1" error="リストから選択してください" sqref="Q233" xr:uid="{2EECB6FA-35FE-4E4E-B58F-DD8A5D589929}">
      <formula1>"◎,○,　"</formula1>
    </dataValidation>
    <dataValidation type="list" imeMode="halfAlpha" allowBlank="1" showInputMessage="1" showErrorMessage="1" error="リストから選択してください" sqref="Q234" xr:uid="{4CAF2C2E-C22C-4E55-9D0D-03B76FBD2A54}">
      <formula1>"◎,○,　"</formula1>
    </dataValidation>
  </dataValidations>
  <pageMargins left="0.19685039370078741" right="0.19685039370078741" top="0.39370078740157483" bottom="0.19685039370078741" header="0.19685039370078741" footer="0.19685039370078741"/>
  <pageSetup paperSize="9" scale="63"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ColWidth="9" defaultRowHeight="13.5" x14ac:dyDescent="0.15"/>
  <cols>
    <col min="1" max="16384" width="9" style="67"/>
  </cols>
  <sheetData>
    <row r="1" spans="1:1" x14ac:dyDescent="0.15">
      <c r="A1" s="67"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67" t="str">
        <f>"@神奈川県@和歌山県@鹿児島県@"</f>
        <v>@神奈川県@和歌山県@鹿児島県@</v>
      </c>
    </row>
    <row r="3" spans="1:1" x14ac:dyDescent="0.15">
      <c r="A3" s="67" t="s">
        <v>36</v>
      </c>
    </row>
    <row r="4" spans="1:1" x14ac:dyDescent="0.15">
      <c r="A4" s="67" t="s">
        <v>37</v>
      </c>
    </row>
  </sheetData>
  <sheetProtection algorithmName="SHA-512" hashValue="2G17W8MrOf64RWqlHuEwY/gGsxXkoOThgFgNW/6BL83oFYjYVu2w1i0as6owW4dgoYNfRIGEN5eelDI9pCBfxA==" saltValue="yiPFW1+BlYkAJf/yAtVyJg==" spinCount="100000" sheet="1" objects="1" scenarios="1"/>
  <phoneticPr fontId="5"/>
  <pageMargins left="0.7" right="0.7" top="0.75" bottom="0.75" header="0.3" footer="0.3"/>
  <pageSetup paperSize="9" orientation="portrait" r:id="rId1"/>
</worksheet>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