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88E49C47-0314-41A1-A131-C31A01195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E41" i="1"/>
  <c r="D41" i="1"/>
  <c r="C41" i="1"/>
  <c r="D9" i="1" l="1"/>
  <c r="D5" i="1" l="1"/>
  <c r="C5" i="1"/>
  <c r="E5" i="1"/>
  <c r="D20" i="1"/>
  <c r="C20" i="1"/>
  <c r="E20" i="1"/>
  <c r="C9" i="1"/>
  <c r="E9" i="1"/>
</calcChain>
</file>

<file path=xl/sharedStrings.xml><?xml version="1.0" encoding="utf-8"?>
<sst xmlns="http://schemas.openxmlformats.org/spreadsheetml/2006/main" count="75" uniqueCount="51">
  <si>
    <t>Ⅱ－５　年齢５歳階級別（男女別）住民基本台帳人口（外国人を含む）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</si>
  <si>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</si>
  <si>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</si>
  <si>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　　　　口</t>
    <rPh sb="0" eb="1">
      <t>ヒト</t>
    </rPh>
    <rPh sb="5" eb="6">
      <t>クチ</t>
    </rPh>
    <phoneticPr fontId="1"/>
  </si>
  <si>
    <t>総　　数</t>
    <rPh sb="0" eb="1">
      <t>ソウ</t>
    </rPh>
    <rPh sb="3" eb="4">
      <t>スウ</t>
    </rPh>
    <phoneticPr fontId="1"/>
  </si>
  <si>
    <t>　年　齢（歳）</t>
    <rPh sb="1" eb="2">
      <t>ネン</t>
    </rPh>
    <rPh sb="3" eb="4">
      <t>トシ</t>
    </rPh>
    <rPh sb="5" eb="6">
      <t>サイ</t>
    </rPh>
    <phoneticPr fontId="1"/>
  </si>
  <si>
    <t>（単位：人）</t>
    <rPh sb="1" eb="3">
      <t>タンイ</t>
    </rPh>
    <rPh sb="4" eb="5">
      <t>ニン</t>
    </rPh>
    <phoneticPr fontId="1"/>
  </si>
  <si>
    <t>人　　口</t>
    <rPh sb="0" eb="1">
      <t>ヒト</t>
    </rPh>
    <rPh sb="3" eb="4">
      <t>クチ</t>
    </rPh>
    <phoneticPr fontId="1"/>
  </si>
  <si>
    <t>割　　合</t>
    <rPh sb="0" eb="1">
      <t>ワリ</t>
    </rPh>
    <rPh sb="3" eb="4">
      <t>ゴウ</t>
    </rPh>
    <phoneticPr fontId="1"/>
  </si>
  <si>
    <t>区　　分</t>
    <rPh sb="0" eb="1">
      <t>ク</t>
    </rPh>
    <rPh sb="3" eb="4">
      <t>フン</t>
    </rPh>
    <phoneticPr fontId="1"/>
  </si>
  <si>
    <t>高齢化率
（65歳以上）</t>
    <rPh sb="0" eb="3">
      <t>コウレイカ</t>
    </rPh>
    <rPh sb="3" eb="4">
      <t>リツ</t>
    </rPh>
    <rPh sb="8" eb="11">
      <t>サイイジョウ</t>
    </rPh>
    <phoneticPr fontId="1"/>
  </si>
  <si>
    <t>就学前率
（7歳未満）</t>
    <rPh sb="0" eb="2">
      <t>シュウガク</t>
    </rPh>
    <rPh sb="2" eb="3">
      <t>マエ</t>
    </rPh>
    <rPh sb="3" eb="4">
      <t>リツ</t>
    </rPh>
    <rPh sb="7" eb="8">
      <t>サイ</t>
    </rPh>
    <rPh sb="8" eb="10">
      <t>ミマン</t>
    </rPh>
    <phoneticPr fontId="1"/>
  </si>
  <si>
    <t>高齢化率＝65歳以上人口／人口総数×100</t>
    <rPh sb="0" eb="3">
      <t>コウレイカ</t>
    </rPh>
    <rPh sb="3" eb="4">
      <t>リツ</t>
    </rPh>
    <rPh sb="7" eb="8">
      <t>サイ</t>
    </rPh>
    <rPh sb="8" eb="10">
      <t>イジョウ</t>
    </rPh>
    <rPh sb="10" eb="12">
      <t>ジンコウ</t>
    </rPh>
    <rPh sb="13" eb="15">
      <t>ジンコウ</t>
    </rPh>
    <rPh sb="15" eb="17">
      <t>ソウスウ</t>
    </rPh>
    <phoneticPr fontId="1"/>
  </si>
  <si>
    <t>資料：市民課</t>
    <rPh sb="0" eb="2">
      <t>シリョウ</t>
    </rPh>
    <rPh sb="3" eb="5">
      <t>シミン</t>
    </rPh>
    <rPh sb="5" eb="6">
      <t>カ</t>
    </rPh>
    <phoneticPr fontId="1"/>
  </si>
  <si>
    <t>（単位：人、％）</t>
    <rPh sb="1" eb="3">
      <t>タンイ</t>
    </rPh>
    <rPh sb="4" eb="5">
      <t>ニン</t>
    </rPh>
    <phoneticPr fontId="1"/>
  </si>
  <si>
    <t>就学前率＝ 7歳未満人口／人口総数×100</t>
    <rPh sb="0" eb="3">
      <t>シュウガクマエ</t>
    </rPh>
    <rPh sb="3" eb="4">
      <t>リツ</t>
    </rPh>
    <rPh sb="7" eb="8">
      <t>サイ</t>
    </rPh>
    <rPh sb="8" eb="10">
      <t>ミマン</t>
    </rPh>
    <rPh sb="10" eb="12">
      <t>ジンコウ</t>
    </rPh>
    <rPh sb="13" eb="15">
      <t>ジンコウ</t>
    </rPh>
    <rPh sb="15" eb="17">
      <t>ソウスウ</t>
    </rPh>
    <phoneticPr fontId="1"/>
  </si>
  <si>
    <t>総数</t>
  </si>
  <si>
    <t>年少人口0～14歳</t>
  </si>
  <si>
    <t>小計</t>
  </si>
  <si>
    <t>0～4</t>
  </si>
  <si>
    <t>5～9</t>
  </si>
  <si>
    <t>10～14</t>
  </si>
  <si>
    <t>生産年齢人口15～64歳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</si>
  <si>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</si>
  <si>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</si>
  <si>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</si>
  <si>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</si>
  <si>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</si>
  <si>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</si>
  <si>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</si>
  <si>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</si>
  <si>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</si>
  <si>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</si>
  <si>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老年人口65歳以上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</si>
  <si>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</si>
  <si>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</si>
  <si>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</si>
  <si>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</si>
  <si>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</si>
  <si>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</si>
  <si>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</si>
  <si>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</si>
  <si>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r>
      <t>年少人口</t>
    </r>
    <r>
      <rPr>
        <sz val="11"/>
        <color theme="0"/>
        <rFont val="ＭＳ 明朝"/>
        <family val="1"/>
        <charset val="128"/>
      </rPr>
      <t>0～14歳</t>
    </r>
    <phoneticPr fontId="1"/>
  </si>
  <si>
    <r>
      <rPr>
        <sz val="11"/>
        <color theme="0"/>
        <rFont val="ＭＳ 明朝"/>
        <family val="1"/>
        <charset val="128"/>
      </rPr>
      <t>年少人口</t>
    </r>
    <r>
      <rPr>
        <sz val="11"/>
        <rFont val="ＭＳ 明朝"/>
        <family val="1"/>
        <charset val="128"/>
      </rPr>
      <t>0～14歳</t>
    </r>
    <phoneticPr fontId="1"/>
  </si>
  <si>
    <r>
      <t>生産年齢人口</t>
    </r>
    <r>
      <rPr>
        <sz val="11"/>
        <color theme="0"/>
        <rFont val="ＭＳ 明朝"/>
        <family val="1"/>
        <charset val="128"/>
      </rPr>
      <t>15～64歳</t>
    </r>
    <phoneticPr fontId="1"/>
  </si>
  <si>
    <r>
      <rPr>
        <sz val="11"/>
        <color theme="0"/>
        <rFont val="ＭＳ 明朝"/>
        <family val="1"/>
        <charset val="128"/>
      </rPr>
      <t>生産年齢人口</t>
    </r>
    <r>
      <rPr>
        <sz val="11"/>
        <rFont val="ＭＳ 明朝"/>
        <family val="1"/>
        <charset val="128"/>
      </rPr>
      <t>15～64歳</t>
    </r>
    <phoneticPr fontId="1"/>
  </si>
  <si>
    <r>
      <t>老年人口</t>
    </r>
    <r>
      <rPr>
        <sz val="11"/>
        <color theme="0"/>
        <rFont val="ＭＳ 明朝"/>
        <family val="1"/>
        <charset val="128"/>
      </rPr>
      <t>65歳以上</t>
    </r>
    <phoneticPr fontId="1"/>
  </si>
  <si>
    <r>
      <rPr>
        <sz val="11"/>
        <color theme="0"/>
        <rFont val="ＭＳ 明朝"/>
        <family val="1"/>
        <charset val="128"/>
      </rPr>
      <t>老年人口</t>
    </r>
    <r>
      <rPr>
        <sz val="11"/>
        <rFont val="ＭＳ 明朝"/>
        <family val="1"/>
        <charset val="128"/>
      </rPr>
      <t>65歳以上</t>
    </r>
    <phoneticPr fontId="1"/>
  </si>
  <si>
    <t>　　住民基本台帳人口（外国人を含む）による。</t>
    <rPh sb="2" eb="4">
      <t>ジュウミン</t>
    </rPh>
    <rPh sb="4" eb="6">
      <t>キホン</t>
    </rPh>
    <rPh sb="6" eb="8">
      <t>ダイチョウ</t>
    </rPh>
    <rPh sb="8" eb="10">
      <t>ジンコウ</t>
    </rPh>
    <rPh sb="11" eb="13">
      <t>ガイコク</t>
    </rPh>
    <rPh sb="13" eb="14">
      <t>ジン</t>
    </rPh>
    <rPh sb="15" eb="16">
      <t>フク</t>
    </rPh>
    <phoneticPr fontId="1"/>
  </si>
  <si>
    <t>令和4</t>
  </si>
  <si>
    <t>注）令和7年10月1日現在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</si>
</sst>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"/>
    <numFmt numFmtId="177" formatCode="0.0%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2"/>
    </xf>
    <xf numFmtId="0" fontId="2" fillId="0" borderId="0" xfId="0" applyFont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right" vertical="center" indent="1"/>
    </xf>
    <xf numFmtId="0" fontId="3" fillId="0" borderId="16" xfId="0" applyFont="1" applyBorder="1" applyAlignment="1">
      <alignment vertical="center"/>
    </xf>
    <xf numFmtId="38" fontId="6" fillId="0" borderId="3" xfId="1" applyFont="1" applyBorder="1" applyAlignment="1">
      <alignment horizontal="right" vertical="center" indent="1"/>
    </xf>
    <xf numFmtId="38" fontId="2" fillId="0" borderId="4" xfId="1" applyFont="1" applyBorder="1" applyAlignment="1">
      <alignment horizontal="right" vertical="center" indent="1"/>
    </xf>
    <xf numFmtId="38" fontId="6" fillId="0" borderId="5" xfId="1" applyFont="1" applyBorder="1" applyAlignment="1">
      <alignment horizontal="right" vertical="center" indent="1"/>
    </xf>
    <xf numFmtId="38" fontId="2" fillId="0" borderId="0" xfId="1" applyFont="1" applyBorder="1" applyAlignment="1">
      <alignment horizontal="right" vertical="center" indent="1"/>
    </xf>
    <xf numFmtId="38" fontId="6" fillId="0" borderId="17" xfId="1" applyFont="1" applyBorder="1" applyAlignment="1">
      <alignment horizontal="right" vertical="center" indent="1"/>
    </xf>
    <xf numFmtId="38" fontId="2" fillId="0" borderId="14" xfId="1" applyFont="1" applyBorder="1" applyAlignment="1">
      <alignment horizontal="right" vertical="center" indent="1"/>
    </xf>
    <xf numFmtId="38" fontId="2" fillId="0" borderId="0" xfId="1" applyFont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2" fillId="0" borderId="7" xfId="1" applyFont="1" applyBorder="1" applyAlignment="1">
      <alignment horizontal="right" vertical="center" indent="1"/>
    </xf>
    <xf numFmtId="49" fontId="2" fillId="0" borderId="0" xfId="0" applyNumberFormat="1" applyFont="1" applyAlignment="1">
      <alignment horizontal="left" indent="2"/>
    </xf>
    <xf numFmtId="38" fontId="2" fillId="0" borderId="0" xfId="0" applyNumberFormat="1" applyFont="1" applyAlignment="1">
      <alignment horizontal="right" vertical="center" indent="1"/>
    </xf>
    <xf numFmtId="177" fontId="2" fillId="0" borderId="14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/>
    <xf numFmtId="178" fontId="3" fillId="0" borderId="0" xfId="0" applyNumberFormat="1" applyFont="1"/>
    <xf numFmtId="38" fontId="6" fillId="0" borderId="3" xfId="1" applyFont="1" applyFill="1" applyBorder="1" applyAlignment="1">
      <alignment horizontal="right" vertical="center" indent="1"/>
    </xf>
    <xf numFmtId="38" fontId="2" fillId="0" borderId="4" xfId="1" applyFont="1" applyFill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177" fontId="2" fillId="0" borderId="7" xfId="0" applyNumberFormat="1" applyFont="1" applyBorder="1" applyAlignment="1">
      <alignment horizontal="right" vertical="center" indent="1"/>
    </xf>
    <xf numFmtId="38" fontId="2" fillId="0" borderId="0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2" fillId="0" borderId="16" xfId="1" applyFont="1" applyFill="1" applyBorder="1" applyAlignment="1">
      <alignment horizontal="right" vertical="center" indent="1"/>
    </xf>
    <xf numFmtId="177" fontId="2" fillId="0" borderId="17" xfId="0" applyNumberFormat="1" applyFont="1" applyBorder="1" applyAlignment="1">
      <alignment vertical="center"/>
    </xf>
    <xf numFmtId="177" fontId="2" fillId="0" borderId="14" xfId="2" applyNumberFormat="1" applyFont="1" applyBorder="1" applyAlignment="1">
      <alignment horizontal="right" vertical="center" indent="1"/>
    </xf>
    <xf numFmtId="38" fontId="6" fillId="0" borderId="14" xfId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view="pageLayout" topLeftCell="A23" zoomScaleNormal="100" workbookViewId="0">
      <selection activeCell="E22" sqref="E22"/>
    </sheetView>
  </sheetViews>
  <sheetFormatPr defaultColWidth="9" defaultRowHeight="13.5" x14ac:dyDescent="0.15"/>
  <cols>
    <col min="1" max="1" width="20" style="2" customWidth="1"/>
    <col min="2" max="2" width="18.625" style="2" customWidth="1"/>
    <col min="3" max="5" width="16" style="2" customWidth="1"/>
    <col min="6" max="16384" width="9" style="2"/>
  </cols>
  <sheetData>
    <row r="1" spans="1:5" ht="25.5" customHeight="1" thickBot="1" x14ac:dyDescent="0.2">
      <c r="A1" s="33" t="s">
        <v>0</v>
      </c>
      <c r="E1" s="4" t="s">
        <v>6</v>
      </c>
    </row>
    <row r="2" spans="1:5" s="1" customFormat="1" ht="20.25" customHeight="1" thickTop="1" x14ac:dyDescent="0.15">
      <c r="A2" s="57" t="s">
        <v>5</v>
      </c>
      <c r="B2" s="58"/>
      <c r="C2" s="55" t="s">
        <v>3</v>
      </c>
      <c r="D2" s="56"/>
      <c r="E2" s="56"/>
    </row>
    <row r="3" spans="1:5" s="1" customFormat="1" ht="20.25" customHeight="1" x14ac:dyDescent="0.15">
      <c r="A3" s="59"/>
      <c r="B3" s="60"/>
      <c r="C3" s="7" t="s">
        <v>4</v>
      </c>
      <c r="D3" s="7" t="s">
        <v>1</v>
      </c>
      <c r="E3" s="8" t="s">
        <v>2</v>
      </c>
    </row>
    <row r="4" spans="1:5" s="1" customFormat="1" ht="16.5" customHeight="1" x14ac:dyDescent="0.15">
      <c r="A4" s="9" t="s">
        <v>16</v>
      </c>
      <c r="B4" s="20" t="s">
        <v>16</v>
      </c>
      <c r="C4" s="42">
        <v>82073</v>
      </c>
      <c r="D4" s="43">
        <v>39686</v>
      </c>
      <c r="E4" s="43">
        <v>42387</v>
      </c>
    </row>
    <row r="5" spans="1:5" s="1" customFormat="1" ht="16.5" customHeight="1" x14ac:dyDescent="0.15">
      <c r="A5" s="13" t="s">
        <v>17</v>
      </c>
      <c r="B5" s="9" t="s">
        <v>18</v>
      </c>
      <c r="C5" s="21">
        <f>SUM(C6:C8)</f>
        <v>10820</v>
      </c>
      <c r="D5" s="22">
        <f>SUM(D6:D8)</f>
        <v>5507</v>
      </c>
      <c r="E5" s="22">
        <f>SUM(E6:E8)</f>
        <v>5313</v>
      </c>
    </row>
    <row r="6" spans="1:5" s="1" customFormat="1" ht="16.5" customHeight="1" x14ac:dyDescent="0.15">
      <c r="A6" s="18" t="s">
        <v>42</v>
      </c>
      <c r="B6" s="10" t="s">
        <v>19</v>
      </c>
      <c r="C6" s="23">
        <v>3201</v>
      </c>
      <c r="D6" s="39">
        <v>1673</v>
      </c>
      <c r="E6" s="24">
        <v>1528</v>
      </c>
    </row>
    <row r="7" spans="1:5" s="1" customFormat="1" ht="16.5" customHeight="1" x14ac:dyDescent="0.15">
      <c r="A7" s="19" t="s">
        <v>43</v>
      </c>
      <c r="B7" s="10" t="s">
        <v>20</v>
      </c>
      <c r="C7" s="23">
        <v>3710</v>
      </c>
      <c r="D7" s="39">
        <v>1860</v>
      </c>
      <c r="E7" s="24">
        <v>1850</v>
      </c>
    </row>
    <row r="8" spans="1:5" s="1" customFormat="1" ht="16.5" customHeight="1" x14ac:dyDescent="0.15">
      <c r="A8" s="15" t="s">
        <v>17</v>
      </c>
      <c r="B8" s="12" t="s">
        <v>21</v>
      </c>
      <c r="C8" s="25">
        <v>3909</v>
      </c>
      <c r="D8" s="46">
        <v>1974</v>
      </c>
      <c r="E8" s="26">
        <v>1935</v>
      </c>
    </row>
    <row r="9" spans="1:5" s="1" customFormat="1" ht="16.5" customHeight="1" x14ac:dyDescent="0.15">
      <c r="A9" s="16" t="s">
        <v>22</v>
      </c>
      <c r="B9" s="9" t="s">
        <v>18</v>
      </c>
      <c r="C9" s="37">
        <f>SUM(C10:C19)</f>
        <v>49574</v>
      </c>
      <c r="D9" s="38">
        <f>SUM(D10:D19)</f>
        <v>24853</v>
      </c>
      <c r="E9" s="38">
        <f>SUM(E10:E19)</f>
        <v>24721</v>
      </c>
    </row>
    <row r="10" spans="1:5" s="1" customFormat="1" ht="16.5" customHeight="1" x14ac:dyDescent="0.15">
      <c r="A10" s="14" t="s">
        <v>22</v>
      </c>
      <c r="B10" s="10" t="s">
        <v>23</v>
      </c>
      <c r="C10" s="23">
        <v>4068</v>
      </c>
      <c r="D10" s="39">
        <v>2090</v>
      </c>
      <c r="E10" s="24">
        <v>1978</v>
      </c>
    </row>
    <row r="11" spans="1:5" s="1" customFormat="1" ht="16.5" customHeight="1" x14ac:dyDescent="0.15">
      <c r="A11" s="14" t="s">
        <v>22</v>
      </c>
      <c r="B11" s="10" t="s">
        <v>24</v>
      </c>
      <c r="C11" s="23">
        <v>4036</v>
      </c>
      <c r="D11" s="39">
        <v>2041</v>
      </c>
      <c r="E11" s="24">
        <v>1995</v>
      </c>
    </row>
    <row r="12" spans="1:5" s="1" customFormat="1" ht="16.5" customHeight="1" x14ac:dyDescent="0.15">
      <c r="A12" s="14" t="s">
        <v>22</v>
      </c>
      <c r="B12" s="10" t="s">
        <v>25</v>
      </c>
      <c r="C12" s="23">
        <v>3855</v>
      </c>
      <c r="D12" s="39">
        <v>2013</v>
      </c>
      <c r="E12" s="24">
        <v>1842</v>
      </c>
    </row>
    <row r="13" spans="1:5" s="1" customFormat="1" ht="16.5" customHeight="1" x14ac:dyDescent="0.15">
      <c r="A13" s="18" t="s">
        <v>44</v>
      </c>
      <c r="B13" s="10" t="s">
        <v>26</v>
      </c>
      <c r="C13" s="23">
        <v>4117</v>
      </c>
      <c r="D13" s="39">
        <v>2040</v>
      </c>
      <c r="E13" s="24">
        <v>2077</v>
      </c>
    </row>
    <row r="14" spans="1:5" s="1" customFormat="1" ht="16.5" customHeight="1" x14ac:dyDescent="0.15">
      <c r="A14" s="19" t="s">
        <v>45</v>
      </c>
      <c r="B14" s="10" t="s">
        <v>27</v>
      </c>
      <c r="C14" s="23">
        <v>4674</v>
      </c>
      <c r="D14" s="39">
        <v>2348</v>
      </c>
      <c r="E14" s="24">
        <v>2326</v>
      </c>
    </row>
    <row r="15" spans="1:5" s="1" customFormat="1" ht="16.5" customHeight="1" x14ac:dyDescent="0.15">
      <c r="A15" s="14" t="s">
        <v>22</v>
      </c>
      <c r="B15" s="10" t="s">
        <v>28</v>
      </c>
      <c r="C15" s="23">
        <v>5259</v>
      </c>
      <c r="D15" s="39">
        <v>2546</v>
      </c>
      <c r="E15" s="24">
        <v>2713</v>
      </c>
    </row>
    <row r="16" spans="1:5" s="1" customFormat="1" ht="16.5" customHeight="1" x14ac:dyDescent="0.15">
      <c r="A16" s="14" t="s">
        <v>22</v>
      </c>
      <c r="B16" s="10" t="s">
        <v>29</v>
      </c>
      <c r="C16" s="23">
        <v>5973</v>
      </c>
      <c r="D16" s="39">
        <v>3009</v>
      </c>
      <c r="E16" s="24">
        <v>2964</v>
      </c>
    </row>
    <row r="17" spans="1:5" s="1" customFormat="1" ht="16.5" customHeight="1" x14ac:dyDescent="0.15">
      <c r="A17" s="14" t="s">
        <v>22</v>
      </c>
      <c r="B17" s="10" t="s">
        <v>30</v>
      </c>
      <c r="C17" s="23">
        <v>7021</v>
      </c>
      <c r="D17" s="39">
        <v>3503</v>
      </c>
      <c r="E17" s="24">
        <v>3518</v>
      </c>
    </row>
    <row r="18" spans="1:5" s="1" customFormat="1" ht="16.5" customHeight="1" x14ac:dyDescent="0.15">
      <c r="A18" s="14" t="s">
        <v>22</v>
      </c>
      <c r="B18" s="10" t="s">
        <v>31</v>
      </c>
      <c r="C18" s="23">
        <v>5821</v>
      </c>
      <c r="D18" s="39">
        <v>2868</v>
      </c>
      <c r="E18" s="24">
        <v>2953</v>
      </c>
    </row>
    <row r="19" spans="1:5" s="1" customFormat="1" ht="16.5" customHeight="1" x14ac:dyDescent="0.15">
      <c r="A19" s="15" t="s">
        <v>22</v>
      </c>
      <c r="B19" s="12" t="s">
        <v>32</v>
      </c>
      <c r="C19" s="25">
        <v>4750</v>
      </c>
      <c r="D19" s="46">
        <v>2395</v>
      </c>
      <c r="E19" s="26">
        <v>2355</v>
      </c>
    </row>
    <row r="20" spans="1:5" s="1" customFormat="1" ht="16.5" customHeight="1" x14ac:dyDescent="0.15">
      <c r="A20" s="16" t="s">
        <v>33</v>
      </c>
      <c r="B20" s="10" t="s">
        <v>18</v>
      </c>
      <c r="C20" s="23">
        <f>SUM(C21:C28)</f>
        <v>21679</v>
      </c>
      <c r="D20" s="39">
        <f>SUM(D21:D28)</f>
        <v>9326</v>
      </c>
      <c r="E20" s="39">
        <f>SUM(E21:E28)</f>
        <v>12353</v>
      </c>
    </row>
    <row r="21" spans="1:5" s="1" customFormat="1" ht="16.5" customHeight="1" x14ac:dyDescent="0.15">
      <c r="A21" s="14" t="s">
        <v>33</v>
      </c>
      <c r="B21" s="10" t="s">
        <v>34</v>
      </c>
      <c r="C21" s="23">
        <v>3812</v>
      </c>
      <c r="D21" s="24">
        <v>1818</v>
      </c>
      <c r="E21" s="24">
        <v>1994</v>
      </c>
    </row>
    <row r="22" spans="1:5" s="1" customFormat="1" ht="16.5" customHeight="1" x14ac:dyDescent="0.15">
      <c r="A22" s="14" t="s">
        <v>33</v>
      </c>
      <c r="B22" s="10" t="s">
        <v>35</v>
      </c>
      <c r="C22" s="23">
        <v>4281</v>
      </c>
      <c r="D22" s="24">
        <v>1899</v>
      </c>
      <c r="E22" s="24">
        <v>2382</v>
      </c>
    </row>
    <row r="23" spans="1:5" s="1" customFormat="1" ht="16.5" customHeight="1" x14ac:dyDescent="0.15">
      <c r="A23" s="18" t="s">
        <v>46</v>
      </c>
      <c r="B23" s="10" t="s">
        <v>36</v>
      </c>
      <c r="C23" s="23">
        <v>5409</v>
      </c>
      <c r="D23" s="24">
        <v>2360</v>
      </c>
      <c r="E23" s="24">
        <v>3049</v>
      </c>
    </row>
    <row r="24" spans="1:5" s="1" customFormat="1" ht="16.5" customHeight="1" x14ac:dyDescent="0.15">
      <c r="A24" s="19" t="s">
        <v>47</v>
      </c>
      <c r="B24" s="10" t="s">
        <v>37</v>
      </c>
      <c r="C24" s="23">
        <v>4080</v>
      </c>
      <c r="D24" s="24">
        <v>1727</v>
      </c>
      <c r="E24" s="24">
        <v>2353</v>
      </c>
    </row>
    <row r="25" spans="1:5" s="1" customFormat="1" ht="16.5" customHeight="1" x14ac:dyDescent="0.15">
      <c r="A25" s="14" t="s">
        <v>33</v>
      </c>
      <c r="B25" s="10" t="s">
        <v>38</v>
      </c>
      <c r="C25" s="23">
        <v>2541</v>
      </c>
      <c r="D25" s="24">
        <v>1047</v>
      </c>
      <c r="E25" s="24">
        <v>1494</v>
      </c>
    </row>
    <row r="26" spans="1:5" ht="16.5" customHeight="1" x14ac:dyDescent="0.15">
      <c r="A26" s="14" t="s">
        <v>33</v>
      </c>
      <c r="B26" s="10" t="s">
        <v>39</v>
      </c>
      <c r="C26" s="23">
        <v>1161</v>
      </c>
      <c r="D26" s="24">
        <v>382</v>
      </c>
      <c r="E26" s="24">
        <v>779</v>
      </c>
    </row>
    <row r="27" spans="1:5" ht="16.5" customHeight="1" x14ac:dyDescent="0.15">
      <c r="A27" s="14" t="s">
        <v>33</v>
      </c>
      <c r="B27" s="10" t="s">
        <v>40</v>
      </c>
      <c r="C27" s="23">
        <v>333</v>
      </c>
      <c r="D27" s="27">
        <v>82</v>
      </c>
      <c r="E27" s="27">
        <v>251</v>
      </c>
    </row>
    <row r="28" spans="1:5" ht="16.5" customHeight="1" thickBot="1" x14ac:dyDescent="0.2">
      <c r="A28" s="17" t="s">
        <v>33</v>
      </c>
      <c r="B28" s="11" t="s">
        <v>41</v>
      </c>
      <c r="C28" s="28">
        <v>62</v>
      </c>
      <c r="D28" s="29">
        <v>11</v>
      </c>
      <c r="E28" s="29">
        <v>51</v>
      </c>
    </row>
    <row r="31" spans="1:5" x14ac:dyDescent="0.15">
      <c r="A31" s="30" t="s">
        <v>12</v>
      </c>
    </row>
    <row r="32" spans="1:5" x14ac:dyDescent="0.15">
      <c r="A32" s="30"/>
    </row>
    <row r="33" spans="1:5" x14ac:dyDescent="0.15">
      <c r="A33" s="30" t="s">
        <v>15</v>
      </c>
      <c r="B33" s="5"/>
    </row>
    <row r="35" spans="1:5" ht="14.25" thickBot="1" x14ac:dyDescent="0.2">
      <c r="E35" s="4" t="s">
        <v>14</v>
      </c>
    </row>
    <row r="36" spans="1:5" ht="20.25" customHeight="1" thickTop="1" x14ac:dyDescent="0.15">
      <c r="A36" s="51" t="s">
        <v>9</v>
      </c>
      <c r="B36" s="52"/>
      <c r="C36" s="55" t="s">
        <v>3</v>
      </c>
      <c r="D36" s="56"/>
      <c r="E36" s="56"/>
    </row>
    <row r="37" spans="1:5" ht="20.25" customHeight="1" x14ac:dyDescent="0.15">
      <c r="A37" s="53"/>
      <c r="B37" s="54"/>
      <c r="C37" s="7" t="s">
        <v>4</v>
      </c>
      <c r="D37" s="7" t="s">
        <v>1</v>
      </c>
      <c r="E37" s="8" t="s">
        <v>2</v>
      </c>
    </row>
    <row r="38" spans="1:5" s="1" customFormat="1" ht="25.5" customHeight="1" x14ac:dyDescent="0.15">
      <c r="A38" s="47" t="s">
        <v>10</v>
      </c>
      <c r="B38" s="7" t="s">
        <v>7</v>
      </c>
      <c r="C38" s="31">
        <v>21679</v>
      </c>
      <c r="D38" s="27">
        <v>9326</v>
      </c>
      <c r="E38" s="27">
        <v>12353</v>
      </c>
    </row>
    <row r="39" spans="1:5" s="1" customFormat="1" ht="25.5" customHeight="1" x14ac:dyDescent="0.15">
      <c r="A39" s="48"/>
      <c r="B39" s="7" t="s">
        <v>8</v>
      </c>
      <c r="C39" s="44">
        <f>C38/C4</f>
        <v>0.26414289717690348</v>
      </c>
      <c r="D39" s="45">
        <f>D38/D4</f>
        <v>0.23499470846142217</v>
      </c>
      <c r="E39" s="32">
        <f>E38/E4</f>
        <v>0.29143369429306154</v>
      </c>
    </row>
    <row r="40" spans="1:5" s="1" customFormat="1" ht="25.5" customHeight="1" x14ac:dyDescent="0.15">
      <c r="A40" s="49" t="s">
        <v>11</v>
      </c>
      <c r="B40" s="7" t="s">
        <v>7</v>
      </c>
      <c r="C40" s="41">
        <v>4645</v>
      </c>
      <c r="D40" s="41">
        <v>2407</v>
      </c>
      <c r="E40" s="41">
        <v>2238</v>
      </c>
    </row>
    <row r="41" spans="1:5" s="1" customFormat="1" ht="25.5" customHeight="1" thickBot="1" x14ac:dyDescent="0.2">
      <c r="A41" s="50"/>
      <c r="B41" s="34" t="s">
        <v>8</v>
      </c>
      <c r="C41" s="40">
        <f>C40/C4</f>
        <v>5.659595725756339E-2</v>
      </c>
      <c r="D41" s="40">
        <f>D40/D4</f>
        <v>6.0651111223101344E-2</v>
      </c>
      <c r="E41" s="40">
        <f>E40/E4</f>
        <v>5.2799207304126267E-2</v>
      </c>
    </row>
    <row r="42" spans="1:5" x14ac:dyDescent="0.15">
      <c r="A42" s="2" t="s">
        <v>50</v>
      </c>
      <c r="E42" s="4" t="s">
        <v>13</v>
      </c>
    </row>
    <row r="43" spans="1:5" x14ac:dyDescent="0.15">
      <c r="A43" s="2" t="s">
        <v>48</v>
      </c>
    </row>
    <row r="44" spans="1:5" x14ac:dyDescent="0.15">
      <c r="A44" s="3">
        <v>44859</v>
      </c>
      <c r="B44" s="36">
        <v>43586</v>
      </c>
      <c r="C44" s="36">
        <v>43830</v>
      </c>
      <c r="D44" s="35"/>
    </row>
    <row r="45" spans="1:5" x14ac:dyDescent="0.15">
      <c r="A45" s="6" t="s">
        <v>49</v>
      </c>
      <c r="B45" s="6"/>
      <c r="C45" s="6"/>
      <c r="D45" s="35"/>
    </row>
    <row r="46" spans="1:5" x14ac:dyDescent="0.15">
      <c r="A46" s="35"/>
      <c r="B46" s="35"/>
      <c r="C46" s="35"/>
      <c r="D46" s="35"/>
    </row>
    <row r="47" spans="1:5" x14ac:dyDescent="0.15">
      <c r="A47" s="35"/>
      <c r="B47" s="35"/>
      <c r="C47" s="35"/>
      <c r="D47" s="35"/>
    </row>
  </sheetData>
  <mergeCells count="6">
    <mergeCell ref="A38:A39"/>
    <mergeCell ref="A40:A41"/>
    <mergeCell ref="A36:B37"/>
    <mergeCell ref="C36:E36"/>
    <mergeCell ref="A2:B3"/>
    <mergeCell ref="C2:E2"/>
  </mergeCells>
  <phoneticPr fontId="1"/>
  <pageMargins left="0.7" right="0.7" top="0.75" bottom="0.75" header="0.3" footer="0.3"/>
  <pageSetup paperSize="9" orientation="portrait" r:id="rId1"/>
  <headerFooter>
    <oddFooter>&amp;C&amp;"ＭＳ 明朝,標準"&amp;12- 10 -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2026-01-21T06:07:18Z</dcterms:modified>
</cp:coreProperties>
</file>